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0" windowHeight="12075" activeTab="4"/>
  </bookViews>
  <sheets>
    <sheet name="1.1.Por año y fuente" sheetId="5" r:id="rId1"/>
    <sheet name="1.2. Ranking Edo. Residencia" sheetId="1" r:id="rId2"/>
    <sheet name="1.3.Caractlaboral1994-2017" sheetId="3" r:id="rId3"/>
    <sheet name="1.4.Caractdemog1994-2016" sheetId="2" r:id="rId4"/>
    <sheet name="1.5.Mexicanos en EU por PUMA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3" i="1" l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62" i="1"/>
  <c r="Z57" i="1"/>
  <c r="AA57" i="1"/>
  <c r="Y112" i="1" l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AA88" i="3"/>
  <c r="AA80" i="3"/>
  <c r="Z80" i="3"/>
  <c r="AA75" i="3"/>
  <c r="AA70" i="3"/>
  <c r="AA63" i="3"/>
  <c r="AA56" i="3"/>
  <c r="AA46" i="3"/>
  <c r="AA38" i="3"/>
  <c r="AA34" i="3"/>
  <c r="AA30" i="3"/>
  <c r="AA23" i="3"/>
  <c r="AA17" i="3"/>
  <c r="AA13" i="3"/>
  <c r="AA5" i="3"/>
  <c r="AA15" i="3" s="1"/>
  <c r="AA6" i="3"/>
  <c r="AA12" i="3" s="1"/>
  <c r="AA11" i="3" s="1"/>
  <c r="D29" i="5"/>
  <c r="S144" i="2"/>
  <c r="S140" i="2"/>
  <c r="S135" i="2"/>
  <c r="S130" i="2"/>
  <c r="S116" i="2"/>
  <c r="S108" i="2"/>
  <c r="S100" i="2"/>
  <c r="S87" i="2"/>
  <c r="S74" i="2"/>
  <c r="S70" i="2"/>
  <c r="S66" i="2"/>
  <c r="S61" i="2"/>
  <c r="S56" i="2"/>
  <c r="S52" i="2"/>
  <c r="S48" i="2"/>
  <c r="S39" i="2"/>
  <c r="S30" i="2"/>
  <c r="S14" i="2"/>
  <c r="S10" i="2"/>
  <c r="S7" i="2"/>
  <c r="G28" i="5"/>
  <c r="AA14" i="3" l="1"/>
  <c r="C23" i="3"/>
  <c r="C30" i="3"/>
  <c r="C34" i="3"/>
  <c r="C38" i="3"/>
  <c r="D63" i="3" l="1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C63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C5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C46" i="3"/>
  <c r="G38" i="3"/>
  <c r="D38" i="3"/>
  <c r="E38" i="3"/>
  <c r="F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E30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C17" i="3"/>
  <c r="D30" i="3"/>
  <c r="F30" i="3"/>
  <c r="G30" i="3"/>
  <c r="H30" i="3"/>
  <c r="D34" i="3"/>
  <c r="E34" i="3"/>
  <c r="F34" i="3"/>
  <c r="G34" i="3"/>
  <c r="H34" i="3"/>
  <c r="C70" i="3" l="1"/>
  <c r="C75" i="3"/>
  <c r="I34" i="3" l="1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W6" i="3"/>
  <c r="W15" i="3"/>
  <c r="I5" i="3"/>
  <c r="D6" i="3"/>
  <c r="D5" i="3" s="1"/>
  <c r="E6" i="3"/>
  <c r="E5" i="3" s="1"/>
  <c r="F6" i="3"/>
  <c r="F5" i="3" s="1"/>
  <c r="G6" i="3"/>
  <c r="G5" i="3" s="1"/>
  <c r="H6" i="3"/>
  <c r="H5" i="3" s="1"/>
  <c r="I6" i="3"/>
  <c r="J6" i="3"/>
  <c r="J5" i="3" s="1"/>
  <c r="K6" i="3"/>
  <c r="K5" i="3" s="1"/>
  <c r="L6" i="3"/>
  <c r="L5" i="3" s="1"/>
  <c r="M6" i="3"/>
  <c r="M5" i="3" s="1"/>
  <c r="N6" i="3"/>
  <c r="N5" i="3" s="1"/>
  <c r="O6" i="3"/>
  <c r="O5" i="3" s="1"/>
  <c r="P6" i="3"/>
  <c r="P5" i="3" s="1"/>
  <c r="Q6" i="3"/>
  <c r="Q5" i="3" s="1"/>
  <c r="R6" i="3"/>
  <c r="R5" i="3" s="1"/>
  <c r="S6" i="3"/>
  <c r="S5" i="3" s="1"/>
  <c r="T6" i="3"/>
  <c r="T5" i="3" s="1"/>
  <c r="U6" i="3"/>
  <c r="U5" i="3" s="1"/>
  <c r="V6" i="3"/>
  <c r="V5" i="3" s="1"/>
  <c r="X6" i="3"/>
  <c r="X5" i="3" s="1"/>
  <c r="Y6" i="3"/>
  <c r="Y5" i="3" s="1"/>
  <c r="Z6" i="3"/>
  <c r="Z5" i="3" s="1"/>
  <c r="C6" i="3"/>
  <c r="C5" i="3" s="1"/>
  <c r="C15" i="3" s="1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12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6" i="5"/>
  <c r="M178" i="5" l="1"/>
  <c r="L178" i="5"/>
  <c r="K178" i="5"/>
  <c r="J178" i="5"/>
  <c r="M177" i="5"/>
  <c r="L177" i="5"/>
  <c r="K177" i="5"/>
  <c r="J177" i="5"/>
  <c r="Z88" i="3" l="1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Z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Z15" i="3"/>
  <c r="Y15" i="3"/>
  <c r="X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Z14" i="3"/>
  <c r="Y14" i="3"/>
  <c r="X14" i="3"/>
  <c r="W14" i="3"/>
  <c r="V12" i="3"/>
  <c r="U13" i="3"/>
  <c r="T14" i="3"/>
  <c r="S14" i="3"/>
  <c r="R14" i="3"/>
  <c r="Q14" i="3"/>
  <c r="P14" i="3"/>
  <c r="O13" i="3"/>
  <c r="N14" i="3"/>
  <c r="M14" i="3"/>
  <c r="L14" i="3"/>
  <c r="K13" i="3"/>
  <c r="J14" i="3"/>
  <c r="I14" i="3"/>
  <c r="H14" i="3"/>
  <c r="G12" i="3"/>
  <c r="F13" i="3"/>
  <c r="E13" i="3"/>
  <c r="D14" i="3"/>
  <c r="G11" i="3" l="1"/>
  <c r="V11" i="3"/>
  <c r="C12" i="3"/>
  <c r="C11" i="3" s="1"/>
  <c r="C13" i="3"/>
  <c r="C14" i="3"/>
  <c r="S12" i="3"/>
  <c r="S11" i="3" s="1"/>
  <c r="S13" i="3"/>
  <c r="L12" i="3"/>
  <c r="L11" i="3" s="1"/>
  <c r="L13" i="3"/>
  <c r="M12" i="3"/>
  <c r="M11" i="3" s="1"/>
  <c r="M13" i="3"/>
  <c r="E14" i="3"/>
  <c r="U14" i="3"/>
  <c r="N12" i="3"/>
  <c r="N11" i="3" s="1"/>
  <c r="N13" i="3"/>
  <c r="F14" i="3"/>
  <c r="W12" i="3"/>
  <c r="W11" i="3" s="1"/>
  <c r="W13" i="3"/>
  <c r="H12" i="3"/>
  <c r="H11" i="3" s="1"/>
  <c r="P12" i="3"/>
  <c r="P11" i="3" s="1"/>
  <c r="X12" i="3"/>
  <c r="X11" i="3" s="1"/>
  <c r="H13" i="3"/>
  <c r="P13" i="3"/>
  <c r="X13" i="3"/>
  <c r="K12" i="3"/>
  <c r="K11" i="3" s="1"/>
  <c r="K14" i="3"/>
  <c r="T12" i="3"/>
  <c r="T11" i="3" s="1"/>
  <c r="T13" i="3"/>
  <c r="E12" i="3"/>
  <c r="E11" i="3" s="1"/>
  <c r="F12" i="3"/>
  <c r="F11" i="3" s="1"/>
  <c r="V13" i="3"/>
  <c r="V14" i="3"/>
  <c r="O12" i="3"/>
  <c r="O11" i="3" s="1"/>
  <c r="G13" i="3"/>
  <c r="G14" i="3"/>
  <c r="O14" i="3"/>
  <c r="I12" i="3"/>
  <c r="I11" i="3" s="1"/>
  <c r="Q12" i="3"/>
  <c r="Q11" i="3" s="1"/>
  <c r="Y12" i="3"/>
  <c r="Y11" i="3" s="1"/>
  <c r="I13" i="3"/>
  <c r="Q13" i="3"/>
  <c r="Y13" i="3"/>
  <c r="D12" i="3"/>
  <c r="D11" i="3" s="1"/>
  <c r="D13" i="3"/>
  <c r="U12" i="3"/>
  <c r="U11" i="3" s="1"/>
  <c r="J12" i="3"/>
  <c r="J11" i="3" s="1"/>
  <c r="R12" i="3"/>
  <c r="R11" i="3" s="1"/>
  <c r="Z12" i="3"/>
  <c r="Z11" i="3" s="1"/>
  <c r="J13" i="3"/>
  <c r="R13" i="3"/>
  <c r="Z13" i="3"/>
  <c r="R144" i="2" l="1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C123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V113" i="1" l="1"/>
  <c r="Q113" i="1"/>
  <c r="M113" i="1"/>
  <c r="E113" i="1"/>
  <c r="V112" i="1"/>
  <c r="T112" i="1"/>
  <c r="Q112" i="1"/>
  <c r="M112" i="1"/>
  <c r="I112" i="1"/>
  <c r="E112" i="1"/>
  <c r="V111" i="1"/>
  <c r="T111" i="1"/>
  <c r="Q111" i="1"/>
  <c r="M111" i="1"/>
  <c r="I111" i="1"/>
  <c r="E111" i="1"/>
  <c r="V110" i="1"/>
  <c r="T110" i="1"/>
  <c r="Q110" i="1"/>
  <c r="M110" i="1"/>
  <c r="I110" i="1"/>
  <c r="E110" i="1"/>
  <c r="V109" i="1"/>
  <c r="T109" i="1"/>
  <c r="Q109" i="1"/>
  <c r="M109" i="1"/>
  <c r="I109" i="1"/>
  <c r="E109" i="1"/>
  <c r="V108" i="1"/>
  <c r="T108" i="1"/>
  <c r="Q108" i="1"/>
  <c r="M108" i="1"/>
  <c r="I108" i="1"/>
  <c r="E108" i="1"/>
  <c r="V107" i="1"/>
  <c r="T107" i="1"/>
  <c r="Q107" i="1"/>
  <c r="M107" i="1"/>
  <c r="I107" i="1"/>
  <c r="E107" i="1"/>
  <c r="V106" i="1"/>
  <c r="T106" i="1"/>
  <c r="Q106" i="1"/>
  <c r="M106" i="1"/>
  <c r="I106" i="1"/>
  <c r="E106" i="1"/>
  <c r="V105" i="1"/>
  <c r="T105" i="1"/>
  <c r="Q105" i="1"/>
  <c r="M105" i="1"/>
  <c r="I105" i="1"/>
  <c r="E105" i="1"/>
  <c r="V104" i="1"/>
  <c r="T104" i="1"/>
  <c r="Q104" i="1"/>
  <c r="M104" i="1"/>
  <c r="I104" i="1"/>
  <c r="E104" i="1"/>
  <c r="V103" i="1"/>
  <c r="T103" i="1"/>
  <c r="Q103" i="1"/>
  <c r="M103" i="1"/>
  <c r="I103" i="1"/>
  <c r="E103" i="1"/>
  <c r="V102" i="1"/>
  <c r="T102" i="1"/>
  <c r="Q102" i="1"/>
  <c r="M102" i="1"/>
  <c r="I102" i="1"/>
  <c r="E102" i="1"/>
  <c r="V101" i="1"/>
  <c r="T101" i="1"/>
  <c r="Q101" i="1"/>
  <c r="M101" i="1"/>
  <c r="I101" i="1"/>
  <c r="E101" i="1"/>
  <c r="V100" i="1"/>
  <c r="T100" i="1"/>
  <c r="Q100" i="1"/>
  <c r="M100" i="1"/>
  <c r="I100" i="1"/>
  <c r="E100" i="1"/>
  <c r="V99" i="1"/>
  <c r="T99" i="1"/>
  <c r="Q99" i="1"/>
  <c r="M99" i="1"/>
  <c r="I99" i="1"/>
  <c r="E99" i="1"/>
  <c r="V98" i="1"/>
  <c r="T98" i="1"/>
  <c r="Q98" i="1"/>
  <c r="M98" i="1"/>
  <c r="I98" i="1"/>
  <c r="E98" i="1"/>
  <c r="V97" i="1"/>
  <c r="T97" i="1"/>
  <c r="Q97" i="1"/>
  <c r="M97" i="1"/>
  <c r="I97" i="1"/>
  <c r="E97" i="1"/>
  <c r="V96" i="1"/>
  <c r="T96" i="1"/>
  <c r="Q96" i="1"/>
  <c r="M96" i="1"/>
  <c r="I96" i="1"/>
  <c r="E96" i="1"/>
  <c r="V95" i="1"/>
  <c r="T95" i="1"/>
  <c r="Q95" i="1"/>
  <c r="M95" i="1"/>
  <c r="I95" i="1"/>
  <c r="E95" i="1"/>
  <c r="V94" i="1"/>
  <c r="T94" i="1"/>
  <c r="Q94" i="1"/>
  <c r="M94" i="1"/>
  <c r="I94" i="1"/>
  <c r="E94" i="1"/>
  <c r="V93" i="1"/>
  <c r="T93" i="1"/>
  <c r="Q93" i="1"/>
  <c r="M93" i="1"/>
  <c r="I93" i="1"/>
  <c r="E93" i="1"/>
  <c r="V92" i="1"/>
  <c r="T92" i="1"/>
  <c r="Q92" i="1"/>
  <c r="M92" i="1"/>
  <c r="I92" i="1"/>
  <c r="E92" i="1"/>
  <c r="V91" i="1"/>
  <c r="T91" i="1"/>
  <c r="Q91" i="1"/>
  <c r="M91" i="1"/>
  <c r="I91" i="1"/>
  <c r="E91" i="1"/>
  <c r="V90" i="1"/>
  <c r="T90" i="1"/>
  <c r="Q90" i="1"/>
  <c r="M90" i="1"/>
  <c r="I90" i="1"/>
  <c r="E90" i="1"/>
  <c r="V89" i="1"/>
  <c r="T89" i="1"/>
  <c r="Q89" i="1"/>
  <c r="M89" i="1"/>
  <c r="I89" i="1"/>
  <c r="E89" i="1"/>
  <c r="V88" i="1"/>
  <c r="T88" i="1"/>
  <c r="Q88" i="1"/>
  <c r="M88" i="1"/>
  <c r="I88" i="1"/>
  <c r="E88" i="1"/>
  <c r="V87" i="1"/>
  <c r="T87" i="1"/>
  <c r="Q87" i="1"/>
  <c r="M87" i="1"/>
  <c r="I87" i="1"/>
  <c r="E87" i="1"/>
  <c r="V86" i="1"/>
  <c r="T86" i="1"/>
  <c r="Q86" i="1"/>
  <c r="M86" i="1"/>
  <c r="I86" i="1"/>
  <c r="E86" i="1"/>
  <c r="V85" i="1"/>
  <c r="T85" i="1"/>
  <c r="Q85" i="1"/>
  <c r="M85" i="1"/>
  <c r="I85" i="1"/>
  <c r="E85" i="1"/>
  <c r="V84" i="1"/>
  <c r="T84" i="1"/>
  <c r="Q84" i="1"/>
  <c r="M84" i="1"/>
  <c r="I84" i="1"/>
  <c r="E84" i="1"/>
  <c r="V83" i="1"/>
  <c r="T83" i="1"/>
  <c r="Q83" i="1"/>
  <c r="M83" i="1"/>
  <c r="I83" i="1"/>
  <c r="E83" i="1"/>
  <c r="V82" i="1"/>
  <c r="T82" i="1"/>
  <c r="Q82" i="1"/>
  <c r="M82" i="1"/>
  <c r="I82" i="1"/>
  <c r="E82" i="1"/>
  <c r="V81" i="1"/>
  <c r="T81" i="1"/>
  <c r="Q81" i="1"/>
  <c r="M81" i="1"/>
  <c r="I81" i="1"/>
  <c r="E81" i="1"/>
  <c r="V80" i="1"/>
  <c r="T80" i="1"/>
  <c r="Q80" i="1"/>
  <c r="M80" i="1"/>
  <c r="I80" i="1"/>
  <c r="E80" i="1"/>
  <c r="V79" i="1"/>
  <c r="T79" i="1"/>
  <c r="Q79" i="1"/>
  <c r="M79" i="1"/>
  <c r="I79" i="1"/>
  <c r="E79" i="1"/>
  <c r="V78" i="1"/>
  <c r="T78" i="1"/>
  <c r="Q78" i="1"/>
  <c r="M78" i="1"/>
  <c r="I78" i="1"/>
  <c r="E78" i="1"/>
  <c r="V77" i="1"/>
  <c r="T77" i="1"/>
  <c r="Q77" i="1"/>
  <c r="M77" i="1"/>
  <c r="I77" i="1"/>
  <c r="E77" i="1"/>
  <c r="V76" i="1"/>
  <c r="T76" i="1"/>
  <c r="Q76" i="1"/>
  <c r="M76" i="1"/>
  <c r="I76" i="1"/>
  <c r="E76" i="1"/>
  <c r="V75" i="1"/>
  <c r="T75" i="1"/>
  <c r="Q75" i="1"/>
  <c r="M75" i="1"/>
  <c r="I75" i="1"/>
  <c r="E75" i="1"/>
  <c r="V74" i="1"/>
  <c r="T74" i="1"/>
  <c r="Q74" i="1"/>
  <c r="M74" i="1"/>
  <c r="I74" i="1"/>
  <c r="E74" i="1"/>
  <c r="V73" i="1"/>
  <c r="T73" i="1"/>
  <c r="Q73" i="1"/>
  <c r="M73" i="1"/>
  <c r="I73" i="1"/>
  <c r="E73" i="1"/>
  <c r="V72" i="1"/>
  <c r="T72" i="1"/>
  <c r="Q72" i="1"/>
  <c r="M72" i="1"/>
  <c r="I72" i="1"/>
  <c r="E72" i="1"/>
  <c r="V71" i="1"/>
  <c r="T71" i="1"/>
  <c r="Q71" i="1"/>
  <c r="M71" i="1"/>
  <c r="I71" i="1"/>
  <c r="E71" i="1"/>
  <c r="V70" i="1"/>
  <c r="T70" i="1"/>
  <c r="Q70" i="1"/>
  <c r="M70" i="1"/>
  <c r="I70" i="1"/>
  <c r="E70" i="1"/>
  <c r="V69" i="1"/>
  <c r="T69" i="1"/>
  <c r="Q69" i="1"/>
  <c r="M69" i="1"/>
  <c r="I69" i="1"/>
  <c r="E69" i="1"/>
  <c r="V68" i="1"/>
  <c r="T68" i="1"/>
  <c r="Q68" i="1"/>
  <c r="M68" i="1"/>
  <c r="I68" i="1"/>
  <c r="E68" i="1"/>
  <c r="V67" i="1"/>
  <c r="T67" i="1"/>
  <c r="Q67" i="1"/>
  <c r="M67" i="1"/>
  <c r="I67" i="1"/>
  <c r="E67" i="1"/>
  <c r="V66" i="1"/>
  <c r="T66" i="1"/>
  <c r="Q66" i="1"/>
  <c r="M66" i="1"/>
  <c r="I66" i="1"/>
  <c r="E66" i="1"/>
  <c r="V65" i="1"/>
  <c r="T65" i="1"/>
  <c r="Q65" i="1"/>
  <c r="M65" i="1"/>
  <c r="I65" i="1"/>
  <c r="E65" i="1"/>
  <c r="V64" i="1"/>
  <c r="T64" i="1"/>
  <c r="Q64" i="1"/>
  <c r="M64" i="1"/>
  <c r="I64" i="1"/>
  <c r="E64" i="1"/>
  <c r="V63" i="1"/>
  <c r="T63" i="1"/>
  <c r="Q63" i="1"/>
  <c r="M63" i="1"/>
  <c r="I63" i="1"/>
  <c r="E63" i="1"/>
  <c r="V62" i="1"/>
  <c r="T62" i="1"/>
  <c r="Q62" i="1"/>
  <c r="M62" i="1"/>
  <c r="I62" i="1"/>
  <c r="E62" i="1"/>
</calcChain>
</file>

<file path=xl/sharedStrings.xml><?xml version="1.0" encoding="utf-8"?>
<sst xmlns="http://schemas.openxmlformats.org/spreadsheetml/2006/main" count="12159" uniqueCount="4965">
  <si>
    <t>Estado de residencia</t>
  </si>
  <si>
    <t>Posición en el
ranking de 1990</t>
  </si>
  <si>
    <t>Total de
inmigrantes</t>
  </si>
  <si>
    <t>Inmigrantes en 1990</t>
  </si>
  <si>
    <t>Posición en el ranking de 2000</t>
  </si>
  <si>
    <t>Total de inmigrantes</t>
  </si>
  <si>
    <t>Inmigrantes en 2000</t>
  </si>
  <si>
    <t>Posición en el ranking de 2010</t>
  </si>
  <si>
    <t>Inmigrantes en 2010</t>
  </si>
  <si>
    <t>Posición en el ranking de 2015</t>
  </si>
  <si>
    <t xml:space="preserve">Inmigrantes en 2015 </t>
  </si>
  <si>
    <t>Posición en el ranking de 2016</t>
  </si>
  <si>
    <t xml:space="preserve">Inmigrantes en 2016 </t>
  </si>
  <si>
    <t>México</t>
  </si>
  <si>
    <t>California</t>
  </si>
  <si>
    <t>Texas</t>
  </si>
  <si>
    <t>Illinois</t>
  </si>
  <si>
    <t>Arizona</t>
  </si>
  <si>
    <t>Florida</t>
  </si>
  <si>
    <t>Georgia</t>
  </si>
  <si>
    <t>Carolina Del Norte</t>
  </si>
  <si>
    <t>Washington</t>
  </si>
  <si>
    <t>Colorado</t>
  </si>
  <si>
    <t>Nueva York</t>
  </si>
  <si>
    <t>Nevada</t>
  </si>
  <si>
    <t>Oregon</t>
  </si>
  <si>
    <t>Nuevo México</t>
  </si>
  <si>
    <t>Nueva Jersey</t>
  </si>
  <si>
    <t>Oklahoma</t>
  </si>
  <si>
    <t>Utah</t>
  </si>
  <si>
    <t>Indiana</t>
  </si>
  <si>
    <t>Wisconsin</t>
  </si>
  <si>
    <t>Tennessee</t>
  </si>
  <si>
    <t>Kansas</t>
  </si>
  <si>
    <t>Michigan</t>
  </si>
  <si>
    <t>Carolina Del Sur</t>
  </si>
  <si>
    <t>Minnesota</t>
  </si>
  <si>
    <t>Arkansas</t>
  </si>
  <si>
    <t>Virginia</t>
  </si>
  <si>
    <t>Idaho</t>
  </si>
  <si>
    <t>Pennsylvania</t>
  </si>
  <si>
    <t>Alabama</t>
  </si>
  <si>
    <t>Missouri</t>
  </si>
  <si>
    <t>Ohio</t>
  </si>
  <si>
    <t>Nebraska</t>
  </si>
  <si>
    <t>Iowa</t>
  </si>
  <si>
    <t>Maryland</t>
  </si>
  <si>
    <t>Kentucky</t>
  </si>
  <si>
    <t>Louisiana</t>
  </si>
  <si>
    <t>Connecticut</t>
  </si>
  <si>
    <t>Mississippi</t>
  </si>
  <si>
    <t>Massachusetts</t>
  </si>
  <si>
    <t>Delaware</t>
  </si>
  <si>
    <t>Wyoming</t>
  </si>
  <si>
    <t>Hawaii</t>
  </si>
  <si>
    <t>Alaska</t>
  </si>
  <si>
    <t>Distrito De Columbia</t>
  </si>
  <si>
    <t>Dakota Del Sur</t>
  </si>
  <si>
    <t>Montana</t>
  </si>
  <si>
    <t>Rhode Island</t>
  </si>
  <si>
    <t>Maine</t>
  </si>
  <si>
    <t>Vermont</t>
  </si>
  <si>
    <t>Nueva Hampshire</t>
  </si>
  <si>
    <t>Virginia Occidental</t>
  </si>
  <si>
    <t>Dakota Del Norte</t>
  </si>
  <si>
    <t>Total</t>
  </si>
  <si>
    <t>Posición en el ranking de 1990</t>
  </si>
  <si>
    <t>Inmigrantes en 2015</t>
  </si>
  <si>
    <t>Inmigrantes en 2016</t>
  </si>
  <si>
    <t>Características</t>
  </si>
  <si>
    <t>Año</t>
  </si>
  <si>
    <t>Absolutos</t>
  </si>
  <si>
    <t>Sexo</t>
  </si>
  <si>
    <t>Hombres</t>
  </si>
  <si>
    <t>Mujeres</t>
  </si>
  <si>
    <t>Grandes grupos de edad</t>
  </si>
  <si>
    <t>De 0 a 14 años</t>
  </si>
  <si>
    <t>De 15 a 29 años</t>
  </si>
  <si>
    <t>De 30 a 44 años</t>
  </si>
  <si>
    <t>De 45 a 64 años</t>
  </si>
  <si>
    <t>De 65 años o más</t>
  </si>
  <si>
    <t>Edad promedio (años)</t>
  </si>
  <si>
    <r>
      <t xml:space="preserve">Escolaridad </t>
    </r>
    <r>
      <rPr>
        <b/>
        <vertAlign val="superscript"/>
        <sz val="10"/>
        <rFont val="Calibri"/>
        <family val="2"/>
        <scheme val="minor"/>
      </rPr>
      <t>1</t>
    </r>
  </si>
  <si>
    <t>Sin escolaridad</t>
  </si>
  <si>
    <t>Elementary  and middle school</t>
  </si>
  <si>
    <t>High school</t>
  </si>
  <si>
    <t>Diploma escuela regular o GED</t>
  </si>
  <si>
    <t>Algun grado de licenciatura</t>
  </si>
  <si>
    <t>Licenciatura</t>
  </si>
  <si>
    <t>Maestría o doctorado</t>
  </si>
  <si>
    <t>Unidos</t>
  </si>
  <si>
    <t>No unidos</t>
  </si>
  <si>
    <t>Tamaño del hogar</t>
  </si>
  <si>
    <t>1 a 3 miembros</t>
  </si>
  <si>
    <t>4 a 6 miembros</t>
  </si>
  <si>
    <t>7 miembros o más</t>
  </si>
  <si>
    <t>Ciudadanía</t>
  </si>
  <si>
    <t>Ciudadano</t>
  </si>
  <si>
    <t>No ciudadano</t>
  </si>
  <si>
    <t>Carolina del Norte</t>
  </si>
  <si>
    <t>Otros estados</t>
  </si>
  <si>
    <t>Región de residencia</t>
  </si>
  <si>
    <t>Antes de 1975</t>
  </si>
  <si>
    <t>De 1975 a 1985</t>
  </si>
  <si>
    <t>De 1986 a 1995</t>
  </si>
  <si>
    <t>--</t>
  </si>
  <si>
    <t>Condición de movilidad en el último año</t>
  </si>
  <si>
    <t>No migrantes</t>
  </si>
  <si>
    <t>Pobres</t>
  </si>
  <si>
    <t>No Pobres</t>
  </si>
  <si>
    <t>Condición de actividad</t>
  </si>
  <si>
    <t xml:space="preserve">Población económicamente activa </t>
  </si>
  <si>
    <t>Ocupados</t>
  </si>
  <si>
    <t>Desocupados</t>
  </si>
  <si>
    <t xml:space="preserve">Población económicamente inactiva </t>
  </si>
  <si>
    <t>34 o menos</t>
  </si>
  <si>
    <t>De 35 a 44 horas</t>
  </si>
  <si>
    <t>45 o más</t>
  </si>
  <si>
    <t>Promedio de horas trabajadas por semana</t>
  </si>
  <si>
    <t>Tipo de trabajador</t>
  </si>
  <si>
    <t>Asalariado</t>
  </si>
  <si>
    <r>
      <t>Otro</t>
    </r>
    <r>
      <rPr>
        <vertAlign val="superscript"/>
        <sz val="10"/>
        <rFont val="Calibri"/>
        <family val="2"/>
        <scheme val="minor"/>
      </rPr>
      <t>2</t>
    </r>
  </si>
  <si>
    <t>Menos de 10000</t>
  </si>
  <si>
    <t>De 10000 a 19999</t>
  </si>
  <si>
    <t>De 20000 a 29999</t>
  </si>
  <si>
    <t>De 30000 a 39999</t>
  </si>
  <si>
    <t>De 40000 o más</t>
  </si>
  <si>
    <r>
      <t>Salario promedio anual (dólares)</t>
    </r>
    <r>
      <rPr>
        <b/>
        <vertAlign val="superscript"/>
        <sz val="10"/>
        <rFont val="Calibri"/>
        <family val="2"/>
        <scheme val="minor"/>
      </rPr>
      <t>3</t>
    </r>
  </si>
  <si>
    <t>Menos de 100</t>
  </si>
  <si>
    <t>De 100 a 499 personas</t>
  </si>
  <si>
    <t>De 500 a 999 personas</t>
  </si>
  <si>
    <t>De 1000 personas o más</t>
  </si>
  <si>
    <t>Sector de actividad</t>
  </si>
  <si>
    <t>Primario</t>
  </si>
  <si>
    <t>Secundario</t>
  </si>
  <si>
    <t>Terciario</t>
  </si>
  <si>
    <t>Tipo de ocupación</t>
  </si>
  <si>
    <t>Ejecutivos, profesionistas y técnicos</t>
  </si>
  <si>
    <t>Trabajadores de servicios</t>
  </si>
  <si>
    <t>Ventas y ocupaciones de oficina</t>
  </si>
  <si>
    <t>Agricultores y trabajadores agrícolas</t>
  </si>
  <si>
    <t>Construcción y ocupaciones de reparación</t>
  </si>
  <si>
    <t>Obreros, transportistas y trabajadores especializados de la construcción</t>
  </si>
  <si>
    <t>2/ Incluye cuenta propia, sin pago y personas que laboran menos de dos semanas continuas de tiempo completo.</t>
  </si>
  <si>
    <t>CVE_EDO</t>
  </si>
  <si>
    <t>NOM_EDO</t>
  </si>
  <si>
    <t>CVE_PUMA</t>
  </si>
  <si>
    <t>NOM_PUMA</t>
  </si>
  <si>
    <t>TOTPOB</t>
  </si>
  <si>
    <t>TOTPOBOM</t>
  </si>
  <si>
    <t>PCTPOM</t>
  </si>
  <si>
    <t>GCM</t>
  </si>
  <si>
    <t>04</t>
  </si>
  <si>
    <t>0400127</t>
  </si>
  <si>
    <t>Maricopa County--Peoria City (South &amp; Central) PUMA</t>
  </si>
  <si>
    <t>Alto</t>
  </si>
  <si>
    <t>06</t>
  </si>
  <si>
    <t>0603725</t>
  </si>
  <si>
    <t>Los Angeles County--LA City (Northwest/Canoga Park, Winnetka &amp; Woodland Hills) PUMA</t>
  </si>
  <si>
    <t>0606706</t>
  </si>
  <si>
    <t>Sacramento County (North)--Sacramento City (North), Antelope &amp; Rio Linda PUMA</t>
  </si>
  <si>
    <t>48</t>
  </si>
  <si>
    <t>4802506</t>
  </si>
  <si>
    <t>Tarrant County (South Central)--Fort Worth City (Southeast)--South of I-20 PUMA</t>
  </si>
  <si>
    <t>4804633</t>
  </si>
  <si>
    <t>Harris County (Northwest)--South of US-290 &amp; West of TX-6 PUMA</t>
  </si>
  <si>
    <t>08</t>
  </si>
  <si>
    <t>0800800</t>
  </si>
  <si>
    <t>Southeast Colorado PUMA</t>
  </si>
  <si>
    <t>20</t>
  </si>
  <si>
    <t>2000500</t>
  </si>
  <si>
    <t>Wyandotte County--Kansas City PUMA</t>
  </si>
  <si>
    <t>0605908</t>
  </si>
  <si>
    <t>Orange County (Northwest)--Buena Park, Cypress &amp; Seal Beach Cities PUMA</t>
  </si>
  <si>
    <t>4802301</t>
  </si>
  <si>
    <t>Dallas County (Northeast)--Rowlett &amp; Garland (Northeast) Cities PUMA</t>
  </si>
  <si>
    <t>0606709</t>
  </si>
  <si>
    <t>Sacramento County--Sacramento City (Southwest/Pocket, Meadowview &amp; North Laguna) PUMA</t>
  </si>
  <si>
    <t>4802600</t>
  </si>
  <si>
    <t>West Central Texas COG (Outside Taylor County) PUMA</t>
  </si>
  <si>
    <t>4802312</t>
  </si>
  <si>
    <t>Dallas (West Central), University Park Cities &amp; Highland Park Town PUMA</t>
  </si>
  <si>
    <t>0606504</t>
  </si>
  <si>
    <t>Riverside County (Southwest)--Murrieta &amp; Wildomar Cities PUMA</t>
  </si>
  <si>
    <t>0605918</t>
  </si>
  <si>
    <t>Orange County (Central)--Costa Mesa &amp; Fountain Valley Cities PUMA</t>
  </si>
  <si>
    <t>17</t>
  </si>
  <si>
    <t>1703207</t>
  </si>
  <si>
    <t>Dupage County (Northeast)--Addison &amp; Bloomingdale (North) Townships PUMA</t>
  </si>
  <si>
    <t>4805800</t>
  </si>
  <si>
    <t>Alamo Area COG (Northeast)--Comal County PUMA</t>
  </si>
  <si>
    <t>4802308</t>
  </si>
  <si>
    <t>Dallas County (Northeast)--Garland (Northwest) &amp; Richardson (East) Cities PUMA</t>
  </si>
  <si>
    <t>4802101</t>
  </si>
  <si>
    <t>Ellis County PUMA</t>
  </si>
  <si>
    <t>0606711</t>
  </si>
  <si>
    <t>Sacramento County (South)--Galt, Isleton Cities &amp; Delta Region PUMA</t>
  </si>
  <si>
    <t>1703504</t>
  </si>
  <si>
    <t>Chicago City (Northwest)--Irving Park, Albany Park, Forest Glen &amp; North Park PUMA</t>
  </si>
  <si>
    <t>41</t>
  </si>
  <si>
    <t>4101105</t>
  </si>
  <si>
    <t>Marion County (Outside Salem &amp; Keizer Cities)--Woodburn &amp; Silverton Cities PUMA</t>
  </si>
  <si>
    <t>16</t>
  </si>
  <si>
    <t>1601000</t>
  </si>
  <si>
    <t>Elmore, Jerome, Blaine, Minidoka, Gooding, Lincoln &amp; Camas Counties PUMA</t>
  </si>
  <si>
    <t>0400115</t>
  </si>
  <si>
    <t>Phoenix City (Northwest Central) PUMA</t>
  </si>
  <si>
    <t>0400132</t>
  </si>
  <si>
    <t>Maricopa County--Goodyear, Glendale (West) &amp; Litchfield Park (Northwest) Cities PUMA</t>
  </si>
  <si>
    <t>0607104</t>
  </si>
  <si>
    <t>San Bernardino County (Southwest)--Phelan, Lake Arrowhead &amp; Big Bear City PUMA</t>
  </si>
  <si>
    <t>0600106</t>
  </si>
  <si>
    <t>Alameda County (North Central)--Castro Valley, San Lorenzo &amp; Ashland PUMA</t>
  </si>
  <si>
    <t>49</t>
  </si>
  <si>
    <t>4935004</t>
  </si>
  <si>
    <t>Salt Lake County--West Valley City (East), Taylorsville &amp; Murray (West) Cities PUMA</t>
  </si>
  <si>
    <t>4802318</t>
  </si>
  <si>
    <t>Dallas County (Southwest)--Cedar Hill &amp; Duncanville Cities PUMA</t>
  </si>
  <si>
    <t>0603733</t>
  </si>
  <si>
    <t>Los Angeles County (Central)--LA City (Central/Koreatown) PUMA</t>
  </si>
  <si>
    <t>4802307</t>
  </si>
  <si>
    <t>Dallas City (Northeast)--East of US-75 PUMA</t>
  </si>
  <si>
    <t>4804617</t>
  </si>
  <si>
    <t>Houston City (South)--Between Loop I-610 &amp; Beltway TX-8 PUMA</t>
  </si>
  <si>
    <t>0603702</t>
  </si>
  <si>
    <t>Los Angeles County (Northwest)--Santa Clarita City PUMA</t>
  </si>
  <si>
    <t>0400104</t>
  </si>
  <si>
    <t>Maricopa County--Mesa City (South Central) PUMA</t>
  </si>
  <si>
    <t>4804638</t>
  </si>
  <si>
    <t>Houston City (Southwest)--East of TX-6 &amp; West of Beltway TX-8 PUMA</t>
  </si>
  <si>
    <t>0603701</t>
  </si>
  <si>
    <t>Los Angeles County (North/Unincorporated)--Castaic PUMA</t>
  </si>
  <si>
    <t>4802002</t>
  </si>
  <si>
    <t>Denton County (Southeast)--Lewisville City PUMA</t>
  </si>
  <si>
    <t>1703532</t>
  </si>
  <si>
    <t>Chicago City (South)--South Chicago, Pullman, West Pullman, East Side &amp; South Deering PUMA</t>
  </si>
  <si>
    <t>0400114</t>
  </si>
  <si>
    <t>Phoenix City (Northeast Central) PUMA</t>
  </si>
  <si>
    <t>0601906</t>
  </si>
  <si>
    <t>Fresno County (Central)--Clovis City PUMA</t>
  </si>
  <si>
    <t>4804620</t>
  </si>
  <si>
    <t>Houston (Southeast) &amp; Webster Cities PUMA</t>
  </si>
  <si>
    <t>0400134</t>
  </si>
  <si>
    <t>Maricopa County (West) &amp; Gila River Indian Community (Northwest) PUMA</t>
  </si>
  <si>
    <t>0607302</t>
  </si>
  <si>
    <t>San Diego County (North &amp; East)--Fallbrook, Alpine &amp; Valley Center PUMA</t>
  </si>
  <si>
    <t>0603711</t>
  </si>
  <si>
    <t>Los Angeles County (East Central)--Glendora, Claremont, San Dimas &amp; La Verne Cities PUMA</t>
  </si>
  <si>
    <t>53</t>
  </si>
  <si>
    <t>5310703</t>
  </si>
  <si>
    <t>Walla Walla, Benton (Outer) &amp; Franklin (Outer) Counties PUMA</t>
  </si>
  <si>
    <t>4935003</t>
  </si>
  <si>
    <t>Salt Lake County--West Valley City (Central), Salt Lake City (South Central) &amp; Kearns PUMA</t>
  </si>
  <si>
    <t>4802311</t>
  </si>
  <si>
    <t>Dallas City (North)--South of I-635 &amp; West of US-75 PUMA</t>
  </si>
  <si>
    <t>0800300</t>
  </si>
  <si>
    <t>Weld County (South Central)--Greeley, Windsor &amp; Evans Cities PUMA</t>
  </si>
  <si>
    <t>0610100</t>
  </si>
  <si>
    <t>Sutter &amp; Yuba Counties--Yuba City PUMA</t>
  </si>
  <si>
    <t>4805202</t>
  </si>
  <si>
    <t>Capital Area COG--Williamson County (Southeast)--Round Rock City PUMA</t>
  </si>
  <si>
    <t>0603764</t>
  </si>
  <si>
    <t>Los Angeles County (South)--Lakewood, Cerritos, Artesia &amp; Hawaiian Gardens Cities PUMA</t>
  </si>
  <si>
    <t>35</t>
  </si>
  <si>
    <t>New Mexico</t>
  </si>
  <si>
    <t>3500805</t>
  </si>
  <si>
    <t>Albuquerque City (Northwest Mesa), Paradise Hills &amp; Navajo Nation-Tohajiilee Chapter PUMA</t>
  </si>
  <si>
    <t>0400205</t>
  </si>
  <si>
    <t>Pima County (Southeast)--Tucson City (Far Southeast) &amp; Sahuarita Town PUMA</t>
  </si>
  <si>
    <t>4804501</t>
  </si>
  <si>
    <t>Houston-Galveston Area Council--Montgomery County (Northeast)--Conroe City (East) PUMA</t>
  </si>
  <si>
    <t>1600500</t>
  </si>
  <si>
    <t>Canyon (South) &amp; Owyhee Counties--Caldwell &amp; Nampa (South &amp; West) Cities PUMA</t>
  </si>
  <si>
    <t>0606705</t>
  </si>
  <si>
    <t>Sacramento County (Northwest)--Sacramento City (Northwest/Natomas) PUMA</t>
  </si>
  <si>
    <t>0603747</t>
  </si>
  <si>
    <t>Los Angeles County (Central)--LA City (Central/West Adams &amp; Baldwin Hills) PUMA</t>
  </si>
  <si>
    <t>0603718</t>
  </si>
  <si>
    <t>Los Angeles County (Central)--Pasadena City PUMA</t>
  </si>
  <si>
    <t>4804625</t>
  </si>
  <si>
    <t>Harris County (North)--Houston (North), Humble Cities &amp; Atascocita PUMA</t>
  </si>
  <si>
    <t>0603721</t>
  </si>
  <si>
    <t>Los Angeles County (North)--LA City (Northeast/North Hollywood &amp; Valley Village) PUMA</t>
  </si>
  <si>
    <t>1703102</t>
  </si>
  <si>
    <t>Will County (West Central)--Joliet &amp; Troy Townships PUMA</t>
  </si>
  <si>
    <t>4804628</t>
  </si>
  <si>
    <t>Harris County (Northwest)--Jersey Village City--Between Beltway TX-8 &amp; FM-1960 PUMA</t>
  </si>
  <si>
    <t>5310300</t>
  </si>
  <si>
    <t>Chelan &amp; Douglas Counties PUMA</t>
  </si>
  <si>
    <t>0601902</t>
  </si>
  <si>
    <t>Fresno County (North Central)--Fresno City (North) PUMA</t>
  </si>
  <si>
    <t>0608106</t>
  </si>
  <si>
    <t>San Mateo County (Southeast)--Menlo Park, East Palo Alto Cities &amp; Atherton Town PUMA</t>
  </si>
  <si>
    <t>0605912</t>
  </si>
  <si>
    <t>Orange County (Northwest)--Westminster, Stanton &amp; Garden Grove (West) Cities PUMA</t>
  </si>
  <si>
    <t>0611300</t>
  </si>
  <si>
    <t>Yolo County--Davis, Woodland &amp; West Sacramento Cities PUMA</t>
  </si>
  <si>
    <t>0609904</t>
  </si>
  <si>
    <t>Stanislaus County (Central)--Modesto City (East) PUMA</t>
  </si>
  <si>
    <t>0400106</t>
  </si>
  <si>
    <t>Maricopa County--Chandler City (Northeast) PUMA</t>
  </si>
  <si>
    <t>4805309</t>
  </si>
  <si>
    <t>Travis County (West, South &amp; Outside Austin City) PUMA</t>
  </si>
  <si>
    <t>0602905</t>
  </si>
  <si>
    <t>Kern County (East)--Ridgecrest, Arvin, Tehachapi &amp; California City Cities PUMA</t>
  </si>
  <si>
    <t>0603722</t>
  </si>
  <si>
    <t>Los Angeles County (Northwest)--LA City (North Central/Van Nuys &amp; North Sherman Oaks) PUMA</t>
  </si>
  <si>
    <t>3500400</t>
  </si>
  <si>
    <t>Eastern Plains New Mexico PUMA</t>
  </si>
  <si>
    <t>0603736</t>
  </si>
  <si>
    <t>Los Angeles County (Central)--Alhambra &amp; South Pasadena Cities PUMA</t>
  </si>
  <si>
    <t>4802321</t>
  </si>
  <si>
    <t>Dallas County (Northwest)--Irving (Central) &amp; Dallas (Northwest) Cities PUMA</t>
  </si>
  <si>
    <t>4800502</t>
  </si>
  <si>
    <t>South Plains Association of Governments--Lubbock County--Lubbock City (Outer) PUMA</t>
  </si>
  <si>
    <t>32</t>
  </si>
  <si>
    <t>3200409</t>
  </si>
  <si>
    <t>Clark County (Central)--Paradise (Northwest) &amp; Winchester PUMA</t>
  </si>
  <si>
    <t>4805301</t>
  </si>
  <si>
    <t>Travis County (Northeast)--Pflugerville, Manor Cities &amp; Wells Branch PUMA</t>
  </si>
  <si>
    <t>0607701</t>
  </si>
  <si>
    <t>San Joaquin County (Central)--Stockton City (North) PUMA</t>
  </si>
  <si>
    <t>0800813</t>
  </si>
  <si>
    <t>Denver City (Northwest) PUMA</t>
  </si>
  <si>
    <t>0400800</t>
  </si>
  <si>
    <t>Gila, Graham, Greenlee &amp; Pinal (East) Counties PUMA</t>
  </si>
  <si>
    <t>4804634</t>
  </si>
  <si>
    <t>Harris County (West)--Houston City (West)--North of US-90 &amp; West of TX-6 PUMA</t>
  </si>
  <si>
    <t>4805915</t>
  </si>
  <si>
    <t>Bexar County (North)--San Antonio City (Far North) &amp; Timberwood Park PUMA</t>
  </si>
  <si>
    <t>4802515</t>
  </si>
  <si>
    <t>Tarrant County (West)--Fort Worth City (West) PUMA</t>
  </si>
  <si>
    <t>0605906</t>
  </si>
  <si>
    <t>Orange County (North)--Yorba Linda, La Habra &amp; Brea Cities PUMA</t>
  </si>
  <si>
    <t>0608513</t>
  </si>
  <si>
    <t>Santa Clara County (Central)--San Jose City (Southeast/Evergreen) PUMA</t>
  </si>
  <si>
    <t>0605301</t>
  </si>
  <si>
    <t>Monterey County (North Central)--Seaside, Monterey, Marina &amp; Pacific Grove Cities PUMA</t>
  </si>
  <si>
    <t>26</t>
  </si>
  <si>
    <t>2603212</t>
  </si>
  <si>
    <t>Detroit City (Southwest) PUMA</t>
  </si>
  <si>
    <t>0400116</t>
  </si>
  <si>
    <t>Phoenix City (Uptown) PUMA</t>
  </si>
  <si>
    <t>3500700</t>
  </si>
  <si>
    <t>Valencia, Bernalillo (East Mountains) Counties &amp; Isleta Pueblo PUMA</t>
  </si>
  <si>
    <t>0800700</t>
  </si>
  <si>
    <t>Pueblo County (North)--Pueblo City &amp; Pueblo West PUMA</t>
  </si>
  <si>
    <t>4802310</t>
  </si>
  <si>
    <t>Dallas (Far North), Carrollton (Southeast) Cities &amp; Addison Town--North of I-635 PUMA</t>
  </si>
  <si>
    <t>5310800</t>
  </si>
  <si>
    <t>Grant &amp; Kittitas Counties PUMA</t>
  </si>
  <si>
    <t>0611106</t>
  </si>
  <si>
    <t>Ventura County (South Central)--Camarillo &amp; Moorpark Cities PUMA</t>
  </si>
  <si>
    <t>0607105</t>
  </si>
  <si>
    <t>San Bernardino County (Southwest)--Redlands &amp; Yucaipa Cities PUMA</t>
  </si>
  <si>
    <t>1703417</t>
  </si>
  <si>
    <t>Cook County (Northwest)--Hanover &amp; Schaumburg (Northwest) Townships PUMA</t>
  </si>
  <si>
    <t>4804903</t>
  </si>
  <si>
    <t>Fort Bend County (Central)--Rosenberg City, Pecan Grove &amp; New Territory PUMA</t>
  </si>
  <si>
    <t>4804803</t>
  </si>
  <si>
    <t>Houston-Galveston Area Council--Brazoria County (Southwest)--Lake Jackson City PUMA</t>
  </si>
  <si>
    <t>0608303</t>
  </si>
  <si>
    <t>Santa Barbara County--South Coast Region PUMA</t>
  </si>
  <si>
    <t>0603703</t>
  </si>
  <si>
    <t>Los Angeles County (North Central)--Lancaster City PUMA</t>
  </si>
  <si>
    <t>4802303</t>
  </si>
  <si>
    <t>Dallas County (East)--Mesquite City (Central &amp; Southeast) PUMA</t>
  </si>
  <si>
    <t>0400207</t>
  </si>
  <si>
    <t>Tucson City (Northwest) PUMA</t>
  </si>
  <si>
    <t>31</t>
  </si>
  <si>
    <t>3100904</t>
  </si>
  <si>
    <t>Douglas County--Omaha City (Southeast) PUMA</t>
  </si>
  <si>
    <t>13</t>
  </si>
  <si>
    <t>1302700</t>
  </si>
  <si>
    <t>Northwest Georgia Regional Commission (North Central)--Whitfield County PUMA</t>
  </si>
  <si>
    <t>0603737</t>
  </si>
  <si>
    <t>Los Angeles County (Central)--Monterey Park &amp; Rosemead Cities PUMA</t>
  </si>
  <si>
    <t>0400805</t>
  </si>
  <si>
    <t>Pinal County (Central)--Florence Town, Eloy (Northeast) &amp; Coolidge Cities PUMA</t>
  </si>
  <si>
    <t>0607111</t>
  </si>
  <si>
    <t>San Bernardino County (Southwest)--Rancho Cucamonga City PUMA</t>
  </si>
  <si>
    <t>0800812</t>
  </si>
  <si>
    <t>Denver City (Northeast) PUMA</t>
  </si>
  <si>
    <t>0601100</t>
  </si>
  <si>
    <t>Colusa, Glenn, Tehama &amp; Trinity Counties PUMA</t>
  </si>
  <si>
    <t>0609703</t>
  </si>
  <si>
    <t>Sonoma County (Central)--Santa Rosa City PUMA</t>
  </si>
  <si>
    <t>4804626</t>
  </si>
  <si>
    <t>Harris County (North)--Houston City (North)--I-45, Between Beltway TX-8 &amp; FM-1960 PUMA</t>
  </si>
  <si>
    <t>0607301</t>
  </si>
  <si>
    <t>San Diego County (Northwest)--Oceanside City &amp; Camp Pendleton PUMA</t>
  </si>
  <si>
    <t>0601307</t>
  </si>
  <si>
    <t>Contra Costa County (North Central)--Pittsburg &amp; Concord (North &amp; East) Cities PUMA</t>
  </si>
  <si>
    <t>0608510</t>
  </si>
  <si>
    <t>Santa Clara County (Central)--San Jose City (Central) PUMA</t>
  </si>
  <si>
    <t>1703521</t>
  </si>
  <si>
    <t>Chicago City (West)--Austin, Belmont Cragin &amp; Montclare PUMA</t>
  </si>
  <si>
    <t>4804802</t>
  </si>
  <si>
    <t>Houston-Galveston Area Council--Brazoria County (Central)--Alvin City PUMA</t>
  </si>
  <si>
    <t>0400209</t>
  </si>
  <si>
    <t>Tucson City (Southeast) PUMA</t>
  </si>
  <si>
    <t>4805307</t>
  </si>
  <si>
    <t>Austin City (South) PUMA</t>
  </si>
  <si>
    <t>4101103</t>
  </si>
  <si>
    <t>Marion County (West Central)--Salem (North), Keizer Cities &amp; Hayesville PUMA</t>
  </si>
  <si>
    <t>4805302</t>
  </si>
  <si>
    <t>Austin City (North) PUMA</t>
  </si>
  <si>
    <t>0605500</t>
  </si>
  <si>
    <t>Napa County--Napa City PUMA</t>
  </si>
  <si>
    <t>0800810</t>
  </si>
  <si>
    <t>Arapahoe (Northwest) &amp; Adams (Southwest) Counties--Aurora City (Northwest) PUMA</t>
  </si>
  <si>
    <t>0607316</t>
  </si>
  <si>
    <t>San Diego County (South Central)--San Diego City (Central/Centre City &amp; Balboa Park) PUMA</t>
  </si>
  <si>
    <t>4805000</t>
  </si>
  <si>
    <t>Houston-Galveston Area Council (West) PUMA</t>
  </si>
  <si>
    <t>0603734</t>
  </si>
  <si>
    <t>Los Angeles County--LA City (East Central/Silver Lake, Echo Park &amp; Westlake) PUMA</t>
  </si>
  <si>
    <t>0600107</t>
  </si>
  <si>
    <t>Alameda County (Central)--Hayward City PUMA</t>
  </si>
  <si>
    <t>4804614</t>
  </si>
  <si>
    <t>Houston City (West)--Westpark Tollway, Between Loop I-610 &amp; Beltway TX-8 PUMA</t>
  </si>
  <si>
    <t>40</t>
  </si>
  <si>
    <t>4001005</t>
  </si>
  <si>
    <t>Oklahoma County (Southeast)--Oklahoma City (East Central) PUMA</t>
  </si>
  <si>
    <t>0603762</t>
  </si>
  <si>
    <t>Los Angeles County (South Central)--Carson City PUMA</t>
  </si>
  <si>
    <t>0800806</t>
  </si>
  <si>
    <t>Adams County (West Central)--Thornton &amp; Federal Heights Cities PUMA</t>
  </si>
  <si>
    <t>4805916</t>
  </si>
  <si>
    <t>Bexar County (Northeast)--San Antonio (Northeast), Universal City &amp; Converse Cities PUMA</t>
  </si>
  <si>
    <t>4804615</t>
  </si>
  <si>
    <t>Houston (Southwest) &amp; Bellaire (Southeast) Cities--Between Loop I-610 &amp; Beltway TX-8 PUMA</t>
  </si>
  <si>
    <t>0607703</t>
  </si>
  <si>
    <t>San Joaquin County (South)--Tracy, Manteca &amp; Lathrop Cities PUMA</t>
  </si>
  <si>
    <t>0606708</t>
  </si>
  <si>
    <t>Sacramento County--Sacramento City (Southeast/Fruitridge, Avondale &amp; Depot Park) PUMA</t>
  </si>
  <si>
    <t>0606515</t>
  </si>
  <si>
    <t>Riverside County--Palm Desert, La Quinta (West) &amp; Desert Hot Springs Cities PUMA</t>
  </si>
  <si>
    <t>4935001</t>
  </si>
  <si>
    <t>Salt Lake County (Northwest)--Salt Lake City (West), West Valley City (West) &amp; Magna PUMA</t>
  </si>
  <si>
    <t>4805700</t>
  </si>
  <si>
    <t>Alamo Area COG (Northeast)--Guadalupe County PUMA</t>
  </si>
  <si>
    <t>3500803</t>
  </si>
  <si>
    <t>Albuquerque City (Southeast Heights) PUMA</t>
  </si>
  <si>
    <t>0607305</t>
  </si>
  <si>
    <t>San Diego County (Northwest)--San Marcos &amp; Escondido (West) Cities PUMA</t>
  </si>
  <si>
    <t>4805400</t>
  </si>
  <si>
    <t>Capital Area COG (Southwest)--Hays County PUMA</t>
  </si>
  <si>
    <t>4001001</t>
  </si>
  <si>
    <t>Oklahoma County (Southwest)--Oklahoma City (West Central) PUMA</t>
  </si>
  <si>
    <t>4805100</t>
  </si>
  <si>
    <t>Capital Area COG (East)--Bastrop, Caldwell, Fayette &amp; Lee Counties PUMA</t>
  </si>
  <si>
    <t>0605911</t>
  </si>
  <si>
    <t>Orange County (Central)--Orange &amp; Villa Park Cities PUMA</t>
  </si>
  <si>
    <t>0400807</t>
  </si>
  <si>
    <t>Pinal County (West)--Maricopa, Casa Grande &amp; Eloy (Southeast) Cities PUMA</t>
  </si>
  <si>
    <t>0605907</t>
  </si>
  <si>
    <t>Orange County (North Central)--Fullerton &amp; Placentia Cities PUMA</t>
  </si>
  <si>
    <t>0602902</t>
  </si>
  <si>
    <t>Kern County (Central)--Bakersfield City (West) PUMA</t>
  </si>
  <si>
    <t>0400117</t>
  </si>
  <si>
    <t>Phoenix City (East) PUMA</t>
  </si>
  <si>
    <t>0606502</t>
  </si>
  <si>
    <t>Riverside County (Central)--Cathedral City, Palm Springs &amp; Rancho Mirage Cities PUMA</t>
  </si>
  <si>
    <t>18</t>
  </si>
  <si>
    <t>1800101</t>
  </si>
  <si>
    <t>Lake County (Northwest)--Hammond &amp; East Chicago Cities PUMA</t>
  </si>
  <si>
    <t>0611104</t>
  </si>
  <si>
    <t>Ventura County (Southwest)--San Buenaventura (Ventura) City PUMA</t>
  </si>
  <si>
    <t>4800501</t>
  </si>
  <si>
    <t>South Plains Association of Governments--Lubbock County--Lubbock City (Central) PUMA</t>
  </si>
  <si>
    <t>3500804</t>
  </si>
  <si>
    <t>Albuquerque City (Central) &amp; Bernalillo County (North Valley) PUMA</t>
  </si>
  <si>
    <t>4804607</t>
  </si>
  <si>
    <t>Houston City (Northeast)--Between Loop I-610 &amp; Beltway TX-8 PUMA</t>
  </si>
  <si>
    <t>0606512</t>
  </si>
  <si>
    <t>Riverside County (West Central)--Corona City (South), Woodcrest &amp; Home Gardens PUMA</t>
  </si>
  <si>
    <t>0603750</t>
  </si>
  <si>
    <t>Los Angeles County (South Central)--LA City (South Central/Westmont) PUMA</t>
  </si>
  <si>
    <t>4803801</t>
  </si>
  <si>
    <t>Heart of Texas COG--McLennan County--Waco City (Central) PUMA</t>
  </si>
  <si>
    <t>0609903</t>
  </si>
  <si>
    <t>Stanislaus County (Northeast)--Turlock, Riverbank, Oakdale &amp; Waterford Cities PUMA</t>
  </si>
  <si>
    <t>0607114</t>
  </si>
  <si>
    <t>San Bernardino County (Southwest)--Chino &amp; Chino Hills Cities PUMA</t>
  </si>
  <si>
    <t>0606506</t>
  </si>
  <si>
    <t>Riverside County (Southwest)--Hemet City &amp; East Hemet PUMA</t>
  </si>
  <si>
    <t>4805500</t>
  </si>
  <si>
    <t>Golden Crescent Regional Planning Commission (North) &amp; Wilson &amp; Karnes Counties PUMA</t>
  </si>
  <si>
    <t>3200406</t>
  </si>
  <si>
    <t>Las Vegas City (South Central) PUMA</t>
  </si>
  <si>
    <t>0603746</t>
  </si>
  <si>
    <t>Los Angeles County--LA City (Central/Univ. of Southern California &amp; Exposition Park) PUMA</t>
  </si>
  <si>
    <t>0601301</t>
  </si>
  <si>
    <t>Contra Costa County (Far Southwest)--Richmond (Southwest) &amp; San Pablo Cities PUMA</t>
  </si>
  <si>
    <t>4802900</t>
  </si>
  <si>
    <t>Concho Valley COG--Tom Green County--San Angelo City PUMA</t>
  </si>
  <si>
    <t>4800200</t>
  </si>
  <si>
    <t>Panhandle Regional Planning Commission--Potter County--Amarillo City (North) PUMA</t>
  </si>
  <si>
    <t>0607319</t>
  </si>
  <si>
    <t>San Diego County (South Central)--Lemon Grove City, La Presa &amp; Spring Valley PUMA</t>
  </si>
  <si>
    <t>3200410</t>
  </si>
  <si>
    <t>Clark County (Central)--Whitney, Sunrise Manor (South) &amp; Paradise (Northeast) PUMA</t>
  </si>
  <si>
    <t>1703522</t>
  </si>
  <si>
    <t>Chicago City (Northwest)--Logan Square, Avondale &amp; Hermosa PUMA</t>
  </si>
  <si>
    <t>0605913</t>
  </si>
  <si>
    <t>Orange County (Northwest)--Garden Grove City (East) PUMA</t>
  </si>
  <si>
    <t>5310701</t>
  </si>
  <si>
    <t>Benton &amp; Franklin Counties--Pasco, Richland (North) &amp; West Richland Cities PUMA</t>
  </si>
  <si>
    <t>0603758</t>
  </si>
  <si>
    <t>Los Angeles County (South Central)--Gardena, Lawndale Cities &amp; West Athens PUMA</t>
  </si>
  <si>
    <t>0400125</t>
  </si>
  <si>
    <t>Phoenix City (West) PUMA</t>
  </si>
  <si>
    <t>1703008</t>
  </si>
  <si>
    <t>Kane County (Northeast)--Elgin (North &amp; Central) &amp; Dundee Townships PUMA</t>
  </si>
  <si>
    <t>0607704</t>
  </si>
  <si>
    <t>San Joaquin County (North)--Lodi, Ripon &amp; Escalon Cities PUMA</t>
  </si>
  <si>
    <t>4805911</t>
  </si>
  <si>
    <t>San Antonio City (North), Hollywood Park Town &amp; Shavano Park City PUMA</t>
  </si>
  <si>
    <t>0606505</t>
  </si>
  <si>
    <t>Riverside County (Southwest)--Menifee, Lake Elsinore &amp; Canyon Lake Cities PUMA</t>
  </si>
  <si>
    <t>4805912</t>
  </si>
  <si>
    <t>San Antonio City (Northeast)--Between Loop TX-1604 &amp; Loop I-410 PUMA</t>
  </si>
  <si>
    <t>3200403</t>
  </si>
  <si>
    <t>Clark County (Central)--Greater North Las Vegas City PUMA</t>
  </si>
  <si>
    <t>4800100</t>
  </si>
  <si>
    <t>Panhandle Regional Planning Commission (Outside Potter &amp; Randall Counties) PUMA</t>
  </si>
  <si>
    <t>0603708</t>
  </si>
  <si>
    <t>Los Angeles County (North)--LA City (Northeast/Sunland, Sun Valley &amp; Tujunga) PUMA</t>
  </si>
  <si>
    <t>4805914</t>
  </si>
  <si>
    <t>Bexar County (Northwest)--San Antonio (Far Northwest) &amp; Helotes Cities PUMA</t>
  </si>
  <si>
    <t>4802306</t>
  </si>
  <si>
    <t>Dallas (Northeast) &amp; Mesquite (North) Cities--North of I-30 &amp; West of I-635 PUMA</t>
  </si>
  <si>
    <t>3500900</t>
  </si>
  <si>
    <t>Southwest New Mexico PUMA</t>
  </si>
  <si>
    <t>0400202</t>
  </si>
  <si>
    <t>Tucson (West) &amp; Marana Cities PUMA</t>
  </si>
  <si>
    <t>1703307</t>
  </si>
  <si>
    <t>Lake County (Northeast)--Waukegan, Zion, Benton &amp; Newport Townships PUMA</t>
  </si>
  <si>
    <t>0607317</t>
  </si>
  <si>
    <t>San Diego County (South Central)--San Diego City (Central/Mid-City) PUMA</t>
  </si>
  <si>
    <t>3200404</t>
  </si>
  <si>
    <t>Clark County (East)--Mesquite City, Sunrise Manor (North), Moapa Valley &amp; Nellis AFB PUMA</t>
  </si>
  <si>
    <t>3501100</t>
  </si>
  <si>
    <t>Central Southeast New Mexico PUMA</t>
  </si>
  <si>
    <t>4805902</t>
  </si>
  <si>
    <t>San Antonio City (Northeast)--Inside Loop I-410 PUMA</t>
  </si>
  <si>
    <t>5310901</t>
  </si>
  <si>
    <t>Yakima County (Central)--Greater Yakima City PUMA</t>
  </si>
  <si>
    <t>1703523</t>
  </si>
  <si>
    <t>Chicago City (West)--North &amp; South Lawndale, Humboldt Park, East &amp; West Garfield Park PUMA</t>
  </si>
  <si>
    <t>4802304</t>
  </si>
  <si>
    <t>Dallas County (Southeast)--Dallas City (Southeast) PUMA</t>
  </si>
  <si>
    <t>0606507</t>
  </si>
  <si>
    <t>Riverside County (North Central)--San Jacinto, Beaumont, Banning &amp; Calimesa Cities PUMA</t>
  </si>
  <si>
    <t>0600104</t>
  </si>
  <si>
    <t>Alameda County (North Central)--Oakland City (South Central) PUMA</t>
  </si>
  <si>
    <t>4804622</t>
  </si>
  <si>
    <t>Harris County (East)--Deer Park, La Porte (North) Cities &amp; Channelview PUMA</t>
  </si>
  <si>
    <t>0607103</t>
  </si>
  <si>
    <t>San Bernardino County (West Central)--Hesperia City &amp; Apple Valley Town PUMA</t>
  </si>
  <si>
    <t>0603713</t>
  </si>
  <si>
    <t>Los Angeles County (East Central)--Covina &amp; Walnut Cities PUMA</t>
  </si>
  <si>
    <t>4803000</t>
  </si>
  <si>
    <t>Permian Basin Regional Planning Commission (Central)--Midland County--Midland City PUMA</t>
  </si>
  <si>
    <t>0606513</t>
  </si>
  <si>
    <t>Riverside County (West Central)--Corona (Northwest) &amp; Norco Cities PUMA</t>
  </si>
  <si>
    <t>0608701</t>
  </si>
  <si>
    <t>Santa Cruz County (North)--Watsonville &amp; Scotts Valley Cities PUMA</t>
  </si>
  <si>
    <t>0603769</t>
  </si>
  <si>
    <t>Los Angeles County (Southeast)--Long Beach (Central) &amp; Signal Hill Cities PUMA</t>
  </si>
  <si>
    <t>0400103</t>
  </si>
  <si>
    <t>Maricopa County--Mesa City (West) PUMA</t>
  </si>
  <si>
    <t>4802513</t>
  </si>
  <si>
    <t>Fort Worth City (South Central) &amp; Edgecliff Village Town PUMA</t>
  </si>
  <si>
    <t>4802800</t>
  </si>
  <si>
    <t>Concho Valley COG &amp; Permian Basin Regional Planning Commission (East) PUMA</t>
  </si>
  <si>
    <t>0603749</t>
  </si>
  <si>
    <t>Los Angeles County (Central)--Inglewood City PUMA</t>
  </si>
  <si>
    <t>0606510</t>
  </si>
  <si>
    <t>Riverside County (Northwest)--Riverside City (East) PUMA</t>
  </si>
  <si>
    <t>0603763</t>
  </si>
  <si>
    <t>Los Angeles County (South Central)--Long Beach City (North) PUMA</t>
  </si>
  <si>
    <t>4805913</t>
  </si>
  <si>
    <t>San Antonio (Northeast), Kirby &amp; Windcrest Cities PUMA</t>
  </si>
  <si>
    <t>0608505</t>
  </si>
  <si>
    <t>Santa Clara County (North Central)--San Jose City (East Central) &amp; Alum Rock PUMA</t>
  </si>
  <si>
    <t>2001200</t>
  </si>
  <si>
    <t>Southwest Kansas--Dodge City, Garden City &amp; Liberal City PUMA</t>
  </si>
  <si>
    <t>4805910</t>
  </si>
  <si>
    <t>San Antonio City (Northwest)--Between Loop TX-1604 &amp; Loop I-410 PUMA</t>
  </si>
  <si>
    <t>0800807</t>
  </si>
  <si>
    <t>Adams County (West Central)--Commerce City &amp; Brighton Cities PUMA</t>
  </si>
  <si>
    <t>4802302</t>
  </si>
  <si>
    <t>Dallas County (Northeast)--Garland City (South) PUMA</t>
  </si>
  <si>
    <t>4804623</t>
  </si>
  <si>
    <t>Harris County (East)--Baytown City PUMA</t>
  </si>
  <si>
    <t>0608509</t>
  </si>
  <si>
    <t>Santa Clara County (Central)--San Jose City (Northwest) PUMA</t>
  </si>
  <si>
    <t>0603759</t>
  </si>
  <si>
    <t>Los Angeles County (South Central)--Hawthorne City PUMA</t>
  </si>
  <si>
    <t>0603704</t>
  </si>
  <si>
    <t>Los Angeles County (North Central)--Palmdale City PUMA</t>
  </si>
  <si>
    <t>4802503</t>
  </si>
  <si>
    <t>Tarrant County (East)--Arlington (East) &amp; Grand Prairie (West Central) Cities PUMA</t>
  </si>
  <si>
    <t>0608302</t>
  </si>
  <si>
    <t>Santa Barbara County (North)--Lompoc, Guadalupe, Solvang &amp; Buellton Cities PUMA</t>
  </si>
  <si>
    <t>4804601</t>
  </si>
  <si>
    <t>Houston City (North Central)--North of I-10 &amp; Inside Loop I-610 PUMA</t>
  </si>
  <si>
    <t>4805303</t>
  </si>
  <si>
    <t>Austin City (Northeast) PUMA</t>
  </si>
  <si>
    <t>0607320</t>
  </si>
  <si>
    <t>San Diego County (Southwest)--Sweetwater Region--Chula Vista City (East) PUMA</t>
  </si>
  <si>
    <t>4804610</t>
  </si>
  <si>
    <t>Houston City (North)--West of Aldine &amp; Inside Beltway TX-8 PUMA</t>
  </si>
  <si>
    <t>4804612</t>
  </si>
  <si>
    <t>Houston (West) &amp; Spring Valley Village Cities--Between Loop I-610 &amp; Beltway TX-8 PUMA</t>
  </si>
  <si>
    <t>0608506</t>
  </si>
  <si>
    <t>Santa Clara County (East)--Gilroy, Morgan Hill &amp; San Jose (South) Cities PUMA</t>
  </si>
  <si>
    <t>0607303</t>
  </si>
  <si>
    <t>San Diego County (Northwest)--Vista City PUMA</t>
  </si>
  <si>
    <t>4805600</t>
  </si>
  <si>
    <t>Golden Crescent Regional Planning Commission (Southeast)--Victoria &amp; Calhoun Counties PUMA</t>
  </si>
  <si>
    <t>0605909</t>
  </si>
  <si>
    <t>Orange County (North Central)--Anaheim City (West) PUMA</t>
  </si>
  <si>
    <t>4802508</t>
  </si>
  <si>
    <t>Fort Worth City (East Central)--South of I-30, East of I-35W &amp; Inside Loop I-820 PUMA</t>
  </si>
  <si>
    <t>0400900</t>
  </si>
  <si>
    <t>Cochise &amp; Santa Cruz Counties--Sierra Vista City PUMA</t>
  </si>
  <si>
    <t>0607112</t>
  </si>
  <si>
    <t>San Bernardino County (Southwest)--Upland &amp; Montclair Cities PUMA</t>
  </si>
  <si>
    <t>4802319</t>
  </si>
  <si>
    <t>Dallas County (West)--Grand Prairie (Central) &amp; Dallas (Southwest) Cities PUMA</t>
  </si>
  <si>
    <t>0400133</t>
  </si>
  <si>
    <t>Maricopa County--Avondale (Central) &amp; Litchfield Park (Central) Cities PUMA</t>
  </si>
  <si>
    <t>0607102</t>
  </si>
  <si>
    <t>San Bernardino County (West Central)--Victorville &amp; Adelanto Cities PUMA</t>
  </si>
  <si>
    <t>0607107</t>
  </si>
  <si>
    <t>San Bernardino County (Southwest)--San Bernardino City (East) PUMA</t>
  </si>
  <si>
    <t>55</t>
  </si>
  <si>
    <t>5541004</t>
  </si>
  <si>
    <t>Milwaukee City (South Central) PUMA</t>
  </si>
  <si>
    <t>0603766</t>
  </si>
  <si>
    <t>Los Angeles County (South)--Long Beach City (Southwest &amp; Port) PUMA</t>
  </si>
  <si>
    <t>0400118</t>
  </si>
  <si>
    <t>Phoenix City--Downtown &amp; Sky Harbor International Airport PUMA</t>
  </si>
  <si>
    <t>0603706</t>
  </si>
  <si>
    <t>Los Angeles County (North)--LA City (North Central/Granada Hills &amp; Sylmar) PUMA</t>
  </si>
  <si>
    <t>0603723</t>
  </si>
  <si>
    <t>Los Angeles County (North)--LA City (North Central/Mission Hills &amp; Panorama City) PUMA</t>
  </si>
  <si>
    <t>4802314</t>
  </si>
  <si>
    <t>Dallas City (East Central)--South of I-30 &amp; East of I-35E PUMA</t>
  </si>
  <si>
    <t>4806500</t>
  </si>
  <si>
    <t>Coastal Bend COG (Northeast) PUMA</t>
  </si>
  <si>
    <t>4804611</t>
  </si>
  <si>
    <t>Houston City (Northwest)--Between Loop I-610 &amp; Beltway TX-8 PUMA</t>
  </si>
  <si>
    <t>3200405</t>
  </si>
  <si>
    <t>Las Vegas City (Southeast) PUMA</t>
  </si>
  <si>
    <t>0607306</t>
  </si>
  <si>
    <t>San Diego County (Northwest)--Escondido City (East) PUMA</t>
  </si>
  <si>
    <t>0610701</t>
  </si>
  <si>
    <t>Tulare County (Northwest)--Visalia City PUMA</t>
  </si>
  <si>
    <t>4802316</t>
  </si>
  <si>
    <t>Dallas City (South Central)--North of I-20 &amp; West of I-35E PUMA</t>
  </si>
  <si>
    <t>0601903</t>
  </si>
  <si>
    <t>Fresno County (Central)--Fresno City (East Central) PUMA</t>
  </si>
  <si>
    <t>4806601</t>
  </si>
  <si>
    <t>Coastal Bend COG--Nueces County--Corpus Christi City (Outer) PUMA</t>
  </si>
  <si>
    <t>0609902</t>
  </si>
  <si>
    <t>Stanislaus County (Central)--Modesto City (West) PUMA</t>
  </si>
  <si>
    <t>3501200</t>
  </si>
  <si>
    <t>Far Southeast New Mexico PUMA</t>
  </si>
  <si>
    <t>4806100</t>
  </si>
  <si>
    <t>Alamo Area COG (Southwest) PUMA</t>
  </si>
  <si>
    <t>0608514</t>
  </si>
  <si>
    <t>Santa Clara County (Central)--San Jose City (East Central/East Valley) PUMA</t>
  </si>
  <si>
    <t>0607318</t>
  </si>
  <si>
    <t>San Diego County (South)--San Diego City (Southeast/Encanto &amp; Skyline) PUMA</t>
  </si>
  <si>
    <t>4802320</t>
  </si>
  <si>
    <t>Dallas County (West)--Irving (South) &amp; Grand Prairie (North) Cities PUMA</t>
  </si>
  <si>
    <t>0400201</t>
  </si>
  <si>
    <t>Pima County (West) PUMA</t>
  </si>
  <si>
    <t>0604702</t>
  </si>
  <si>
    <t>Merced County (Northeast)--Merced &amp; Atwater Cities PUMA</t>
  </si>
  <si>
    <t>0611105</t>
  </si>
  <si>
    <t>Ventura County (North)--Santa Paula, Fillmore &amp; Ojai Cities PUMA</t>
  </si>
  <si>
    <t>4800400</t>
  </si>
  <si>
    <t>South Plains Association of Governments (Outside Lubbock County) PUMA</t>
  </si>
  <si>
    <t>0605910</t>
  </si>
  <si>
    <t>Orange County (North Central)--Anaheim City (East) PUMA</t>
  </si>
  <si>
    <t>0603100</t>
  </si>
  <si>
    <t>Kings County--Hanford City PUMA</t>
  </si>
  <si>
    <t>0606508</t>
  </si>
  <si>
    <t>Riverside County (Northwest)--Moreno Valley City PUMA</t>
  </si>
  <si>
    <t>1703408</t>
  </si>
  <si>
    <t>Cook County (Central)--Cicero, Berwyn &amp; Oak Park Townships PUMA</t>
  </si>
  <si>
    <t>4806603</t>
  </si>
  <si>
    <t>Coastal Bend COG--Nueces County (Central)--Corpus Christi City (South Central) PUMA</t>
  </si>
  <si>
    <t>0603767</t>
  </si>
  <si>
    <t>Los Angeles County (South)--LA City (South/San Pedro) PUMA</t>
  </si>
  <si>
    <t>0603735</t>
  </si>
  <si>
    <t>Los Angeles County--LA City (Mount Washington, Highland Park &amp; Glassell Park) PUMA</t>
  </si>
  <si>
    <t>4805909</t>
  </si>
  <si>
    <t>San Antonio (Northwest) &amp; Leon Valley Cities PUMA</t>
  </si>
  <si>
    <t>0400124</t>
  </si>
  <si>
    <t>Maricopa County--Glendale City (South) PUMA</t>
  </si>
  <si>
    <t>0800816</t>
  </si>
  <si>
    <t>Denver City (Southwest) PUMA</t>
  </si>
  <si>
    <t>1703005</t>
  </si>
  <si>
    <t>Kane County (Southeast)--Aurora Township PUMA</t>
  </si>
  <si>
    <t>1703526</t>
  </si>
  <si>
    <t>Chicago City (Southwest)--Brighton Park, New City, Bridgeport &amp; McKinley Park PUMA</t>
  </si>
  <si>
    <t>0601904</t>
  </si>
  <si>
    <t>Fresno County (Central)--Fresno City (Southwest) PUMA</t>
  </si>
  <si>
    <t>0606514</t>
  </si>
  <si>
    <t>Riverside County (Northwest)--Jurupa Valley &amp; Eastvale Cities PUMA</t>
  </si>
  <si>
    <t>0607702</t>
  </si>
  <si>
    <t>San Joaquin County (Central)--Stockton City (South) PUMA</t>
  </si>
  <si>
    <t>0603900</t>
  </si>
  <si>
    <t>Madera County--Madera City PUMA</t>
  </si>
  <si>
    <t>0606511</t>
  </si>
  <si>
    <t>Riverside County (Northwest)--Riverside City (West) PUMA</t>
  </si>
  <si>
    <t>5310902</t>
  </si>
  <si>
    <t>Yakima County (Outer)--Sunnyside &amp; Grandview Cities PUMA</t>
  </si>
  <si>
    <t>4803100</t>
  </si>
  <si>
    <t>Permian Basin Regional Planning Commission (Central)--Ector County--Odessa City PUMA</t>
  </si>
  <si>
    <t>0603715</t>
  </si>
  <si>
    <t>Los Angeles County (East Central)--West Covina City PUMA</t>
  </si>
  <si>
    <t>0607106</t>
  </si>
  <si>
    <t>San Bernardino County (Southwest)--Colton, Loma Linda &amp; Grand Terrace Cities PUMA</t>
  </si>
  <si>
    <t>3501002</t>
  </si>
  <si>
    <t>Do├▒a Ana County (Central)--Las Cruces, Mesilla Cities &amp; University Park PUMA</t>
  </si>
  <si>
    <t>0603754</t>
  </si>
  <si>
    <t>Los Angeles County (Southeast)--La Mirada &amp; Santa Fe Springs Cities PUMA</t>
  </si>
  <si>
    <t>4805304</t>
  </si>
  <si>
    <t>Austin City (Southeast) PUMA</t>
  </si>
  <si>
    <t>0607115</t>
  </si>
  <si>
    <t>San Bernardino County (Southwest)--Fontana City (West) PUMA</t>
  </si>
  <si>
    <t>4802512</t>
  </si>
  <si>
    <t>Fort Worth City (North Central) &amp; Haltom City (North)--Inside Loop I-820 PUMA</t>
  </si>
  <si>
    <t>0609901</t>
  </si>
  <si>
    <t>Stanislaus County (Southwest)--Ceres, Patterson &amp; Newman Cities PUMA</t>
  </si>
  <si>
    <t>0603751</t>
  </si>
  <si>
    <t>Los Angeles County (South Central)--LA City (South Central/Watts) PUMA</t>
  </si>
  <si>
    <t>0603739</t>
  </si>
  <si>
    <t>Los Angeles County (Southeast)--Whittier City &amp; Hacienda Heights PUMA</t>
  </si>
  <si>
    <t>0603710</t>
  </si>
  <si>
    <t>Los Angeles County--Baldwin Park, Azusa, Duarte &amp; Irwindale Cities PUMA</t>
  </si>
  <si>
    <t>0603757</t>
  </si>
  <si>
    <t>Los Angeles County (South Central)--Compton City &amp; West Rancho Dominguez PUMA</t>
  </si>
  <si>
    <t>4802305</t>
  </si>
  <si>
    <t>Dallas (East) &amp; Mesquite (West) Cities--South of I-30 &amp; West of I-635 PUMA</t>
  </si>
  <si>
    <t>4804618</t>
  </si>
  <si>
    <t>Houston City (Southeast)--West of Pasadena City &amp; Outside Loop I-610 PUMA</t>
  </si>
  <si>
    <t>4804609</t>
  </si>
  <si>
    <t>Houston City (North)--South of Aldine &amp; Inside Beltway TX-8 PUMA</t>
  </si>
  <si>
    <t>4805908</t>
  </si>
  <si>
    <t>San Antonio City (West)--Between Loop TX-1604 &amp; Loop I-410 PUMA</t>
  </si>
  <si>
    <t>0603744</t>
  </si>
  <si>
    <t>Los Angeles County (Central)--LA City (East Central/Central City &amp; Boyle Heights) PUMA</t>
  </si>
  <si>
    <t>4803200</t>
  </si>
  <si>
    <t>Rio Grande COG &amp; Permian Basin Regional Planning Commission (West) PUMA</t>
  </si>
  <si>
    <t>0603753</t>
  </si>
  <si>
    <t>Los Angeles County (South)--Downey City PUMA</t>
  </si>
  <si>
    <t>0603755</t>
  </si>
  <si>
    <t>Los Angeles County (Southeast)--Norwalk City PUMA</t>
  </si>
  <si>
    <t>0606509</t>
  </si>
  <si>
    <t>Riverside County (West Central)--Perris City, Temescal Valley &amp; Mead Valley PUMA</t>
  </si>
  <si>
    <t>0601905</t>
  </si>
  <si>
    <t>Fresno County (Central)--Fresno City (Southeast) PUMA</t>
  </si>
  <si>
    <t>0602901</t>
  </si>
  <si>
    <t>Kern County (West)--Delano, Wasco &amp; Shafter Cities PUMA</t>
  </si>
  <si>
    <t>0603756</t>
  </si>
  <si>
    <t>Los Angeles County (Southeast)--Bellflower &amp; Paramount Cities PUMA</t>
  </si>
  <si>
    <t>0400700</t>
  </si>
  <si>
    <t>Yuma County--Yuma City PUMA</t>
  </si>
  <si>
    <t>4804619</t>
  </si>
  <si>
    <t>Houston (Southeast) &amp; South Houston Cities--Inside Beltway TX-8 PUMA</t>
  </si>
  <si>
    <t>4804606</t>
  </si>
  <si>
    <t>Houston (East), Galena Park, Jacinto Cities &amp; Cloverleaf PUMA</t>
  </si>
  <si>
    <t>0601907</t>
  </si>
  <si>
    <t>Fresno County (East)--Sanger, Reedley &amp; Parlier Cities PUMA</t>
  </si>
  <si>
    <t>0608301</t>
  </si>
  <si>
    <t>Santa Barbara County (Northwest)--Santa Maria City &amp; Orcutt PUMA</t>
  </si>
  <si>
    <t>0602903</t>
  </si>
  <si>
    <t>Kern County (Central)--Bakersfield City (Northeast) PUMA</t>
  </si>
  <si>
    <t>4805907</t>
  </si>
  <si>
    <t>Bexar County (South)--San Antonio City (Far South) PUMA</t>
  </si>
  <si>
    <t>0610702</t>
  </si>
  <si>
    <t>Tulare County (West Central)--Tulare &amp; Porterville Cities PUMA</t>
  </si>
  <si>
    <t>3500806</t>
  </si>
  <si>
    <t>Albuquerque City (Southwest Mesa) &amp; Bernalillo County (Southwest Mesa &amp; South Valley) PUMA</t>
  </si>
  <si>
    <t>0604701</t>
  </si>
  <si>
    <t>Merced County (West &amp; South)--Los Banos &amp; Livingston Cities PUMA</t>
  </si>
  <si>
    <t>0607113</t>
  </si>
  <si>
    <t>San Bernardino County (Southwest)--Ontario City PUMA</t>
  </si>
  <si>
    <t>0400119</t>
  </si>
  <si>
    <t>Phoenix City (South) PUMA</t>
  </si>
  <si>
    <t>0603712</t>
  </si>
  <si>
    <t>Los Angeles County (East Central)--Pomona City PUMA</t>
  </si>
  <si>
    <t>0400121</t>
  </si>
  <si>
    <t>Phoenix (Southwest) &amp; Tolleson Cities PUMA</t>
  </si>
  <si>
    <t>0607109</t>
  </si>
  <si>
    <t>San Bernardino County (Southwest)--Rialto City PUMA</t>
  </si>
  <si>
    <t>0607108</t>
  </si>
  <si>
    <t>San Bernardino County (Southwest)--San Bernardino City (West) PUMA</t>
  </si>
  <si>
    <t>0603738</t>
  </si>
  <si>
    <t>Los Angeles County (Central)--El Monte &amp; South El Monte Cities PUMA</t>
  </si>
  <si>
    <t>4803305</t>
  </si>
  <si>
    <t>El Paso City (North) PUMA</t>
  </si>
  <si>
    <t>1703527</t>
  </si>
  <si>
    <t>Chicago City (Southwest)--Gage Park, Garfield Ridge &amp; West Lawn PUMA</t>
  </si>
  <si>
    <t>0605303</t>
  </si>
  <si>
    <t>Monterey (South &amp; East) &amp; San Benito Counties PUMA</t>
  </si>
  <si>
    <t>0605916</t>
  </si>
  <si>
    <t>Orange County (Central)--Santa Ana City (West) PUMA</t>
  </si>
  <si>
    <t>4804605</t>
  </si>
  <si>
    <t>Harris County (Southeast)--Pasadena City (North &amp; Central)--Inside Beltway TX-8 PUMA</t>
  </si>
  <si>
    <t>0607321</t>
  </si>
  <si>
    <t>San Diego County (Southwest)--Chula Vista (West) &amp; National City Cities PUMA</t>
  </si>
  <si>
    <t>0607110</t>
  </si>
  <si>
    <t>San Bernardino County (Southwest)--Fontana City (East) PUMA</t>
  </si>
  <si>
    <t>4802315</t>
  </si>
  <si>
    <t>Dallas City (West Central)--East of Loop TX-12 &amp; West of I-35E PUMA</t>
  </si>
  <si>
    <t>0607322</t>
  </si>
  <si>
    <t>San Diego County (South)--San Diego City (South/Otay Mesa &amp; South Bay) PUMA</t>
  </si>
  <si>
    <t>4804602</t>
  </si>
  <si>
    <t>Houston City (East Central)--East of I-45 &amp; Inside Loop I-610 PUMA</t>
  </si>
  <si>
    <t>0611103</t>
  </si>
  <si>
    <t>Ventura County (Southwest)--Oxnard &amp; Port Hueneme Cities PUMA</t>
  </si>
  <si>
    <t>4803306</t>
  </si>
  <si>
    <t>El Paso City (Northwest) PUMA</t>
  </si>
  <si>
    <t>0603745</t>
  </si>
  <si>
    <t>Los Angeles County (Central)--LA City (Southeast/East Vernon) PUMA</t>
  </si>
  <si>
    <t>0602904</t>
  </si>
  <si>
    <t>Kern County (Central)--Bakersfield City (Southeast) PUMA</t>
  </si>
  <si>
    <t>0601901</t>
  </si>
  <si>
    <t>Fresno County (West)--Selma, Kerman &amp; Coalinga Cities PUMA</t>
  </si>
  <si>
    <t>0603707</t>
  </si>
  <si>
    <t>Los Angeles County--LA (North Central/Arleta &amp; Pacoima) &amp; San Fernando Cities PUMA</t>
  </si>
  <si>
    <t>0605302</t>
  </si>
  <si>
    <t>Monterey County (Northeast)--Salinas City PUMA</t>
  </si>
  <si>
    <t>0400123</t>
  </si>
  <si>
    <t>Phoenix City--Maryvale (West) PUMA</t>
  </si>
  <si>
    <t>0606501</t>
  </si>
  <si>
    <t>Riverside County (East)--Indio, Coachella, Blythe &amp; La Quinta (East) Cities PUMA</t>
  </si>
  <si>
    <t>4804608</t>
  </si>
  <si>
    <t>Houston City (North) &amp; Aldine--Between Loop I-610 &amp; Beltway TX-8 PUMA</t>
  </si>
  <si>
    <t>3501001</t>
  </si>
  <si>
    <t>Do├▒a Ana County (Outer) PUMA</t>
  </si>
  <si>
    <t>0610703</t>
  </si>
  <si>
    <t>Tulare County (Outside Visalia, Tulare &amp; Porterville Cities) PUMA</t>
  </si>
  <si>
    <t>4805903</t>
  </si>
  <si>
    <t>San Antonio City (Southeast)--Inside Loop I-410 PUMA</t>
  </si>
  <si>
    <t>0603716</t>
  </si>
  <si>
    <t>Los Angeles County (East Central)--La Puente &amp; Industry Cities PUMA</t>
  </si>
  <si>
    <t>0603740</t>
  </si>
  <si>
    <t>Los Angeles County (Central)--Pico Rivera &amp; Montebello Cities PUMA</t>
  </si>
  <si>
    <t>4806602</t>
  </si>
  <si>
    <t>Coastal Bend COG--Nueces County (Central)--Corpus Christi City (North Central) PUMA</t>
  </si>
  <si>
    <t>4806900</t>
  </si>
  <si>
    <t>Coastal Bend COG (Southeast) &amp; Willacy County PUMA</t>
  </si>
  <si>
    <t>0400122</t>
  </si>
  <si>
    <t>Phoenix City--Maryvale (East) PUMA</t>
  </si>
  <si>
    <t>4805904</t>
  </si>
  <si>
    <t>San Antonio City (Northwest)--Inside Loop I-410 PUMA</t>
  </si>
  <si>
    <t>0400208</t>
  </si>
  <si>
    <t>Tucson City (South) PUMA</t>
  </si>
  <si>
    <t>4805905</t>
  </si>
  <si>
    <t>San Antonio City (West)--Inside Loop I-410 PUMA</t>
  </si>
  <si>
    <t>0605917</t>
  </si>
  <si>
    <t>Orange County (Central)--Santa Ana City (East) PUMA</t>
  </si>
  <si>
    <t>0603752</t>
  </si>
  <si>
    <t>Los Angeles County (South)--South Gate &amp; Lynwood Cities PUMA</t>
  </si>
  <si>
    <t>4803302</t>
  </si>
  <si>
    <t>El Paso City (East) PUMA</t>
  </si>
  <si>
    <t>0603742</t>
  </si>
  <si>
    <t>Los Angeles County (Central)--Huntington Park City, Florence-Graham &amp; Walnut Park PUMA</t>
  </si>
  <si>
    <t>0602500</t>
  </si>
  <si>
    <t>Imperial County--El Centro City PUMA</t>
  </si>
  <si>
    <t>4806200</t>
  </si>
  <si>
    <t>Middle Rio Grande Development Council PUMA</t>
  </si>
  <si>
    <t>4806805</t>
  </si>
  <si>
    <t>Hidalgo County (Central)--McAllen City PUMA</t>
  </si>
  <si>
    <t>0603741</t>
  </si>
  <si>
    <t>Los Angeles County (Central)--Bell Gardens, Bell, Maywood, Cudahy &amp; Commerce Cities PUMA</t>
  </si>
  <si>
    <t>4803301</t>
  </si>
  <si>
    <t>El Paso County (Outside El Paso City)--Socorro &amp; Horizon Cities PUMA</t>
  </si>
  <si>
    <t>4806702</t>
  </si>
  <si>
    <t>Cameron County (West)--Harlingen &amp; San Benito Cities PUMA</t>
  </si>
  <si>
    <t>4805901</t>
  </si>
  <si>
    <t>San Antonio City (Central) PUMA</t>
  </si>
  <si>
    <t>4806701</t>
  </si>
  <si>
    <t>Cameron County (East)--Brownsville City (North) PUMA</t>
  </si>
  <si>
    <t>4803304</t>
  </si>
  <si>
    <t>El Paso City (Central) PUMA</t>
  </si>
  <si>
    <t>4806806</t>
  </si>
  <si>
    <t>Hidalgo County (Southwest)--Mission City PUMA</t>
  </si>
  <si>
    <t>4805906</t>
  </si>
  <si>
    <t>San Antonio City (Southwest)--Inside Loop I-410 PUMA</t>
  </si>
  <si>
    <t>4806400</t>
  </si>
  <si>
    <t>South Texas Development Council (South) &amp; Coastal Bend COG (West) PUMA</t>
  </si>
  <si>
    <t>4806804</t>
  </si>
  <si>
    <t>Hidalgo County (North Central)--Edinburg City PUMA</t>
  </si>
  <si>
    <t>4806801</t>
  </si>
  <si>
    <t>Hidalgo County (Southeast)--Weslaco &amp; Mercedes Cities PUMA</t>
  </si>
  <si>
    <t>0603743</t>
  </si>
  <si>
    <t>Los Angeles County (Central)--East Los Angeles PUMA</t>
  </si>
  <si>
    <t>4806302</t>
  </si>
  <si>
    <t>South Texas Development Council--Webb County (North &amp; East)--Laredo City (Outer) PUMA</t>
  </si>
  <si>
    <t>4803303</t>
  </si>
  <si>
    <t>El Paso City (Southeast) PUMA</t>
  </si>
  <si>
    <t>4806703</t>
  </si>
  <si>
    <t>Cameron County (South)--Brownsville City (Central) PUMA</t>
  </si>
  <si>
    <t>4806802</t>
  </si>
  <si>
    <t>Hidalgo County (East)--Alamo &amp; Donna Cities PUMA</t>
  </si>
  <si>
    <t>4806807</t>
  </si>
  <si>
    <t>Hidalgo County (North &amp; West) PUMA</t>
  </si>
  <si>
    <t>4806803</t>
  </si>
  <si>
    <t>Hidalgo County (South Central)--Pharr, San Juan &amp; Hidalgo Cities PUMA</t>
  </si>
  <si>
    <t>4806301</t>
  </si>
  <si>
    <t>South Texas Development Council (North)--Webb County--Laredo City (Central) PUMA</t>
  </si>
  <si>
    <t>42</t>
  </si>
  <si>
    <t>4202001</t>
  </si>
  <si>
    <t>Westmoreland County (Northwest)--Murrysville Municipality &amp; New Kensington City PUMA</t>
  </si>
  <si>
    <t>Bajo</t>
  </si>
  <si>
    <t>23</t>
  </si>
  <si>
    <t>2300700</t>
  </si>
  <si>
    <t>Sagadahoc &amp; Cumberland (North) Counties--Bath City &amp; Brunswick PUMA</t>
  </si>
  <si>
    <t>4201803</t>
  </si>
  <si>
    <t>Allegheny County (North Central) PUMA</t>
  </si>
  <si>
    <t>4203207</t>
  </si>
  <si>
    <t>Philadelphia City (Central) PUMA</t>
  </si>
  <si>
    <t>25</t>
  </si>
  <si>
    <t>2504301</t>
  </si>
  <si>
    <t>Bristol (Outside New Bedford City) &amp; Plymouth (South) Counties PUMA</t>
  </si>
  <si>
    <t>36</t>
  </si>
  <si>
    <t>New York</t>
  </si>
  <si>
    <t>3603208</t>
  </si>
  <si>
    <t>Nassau County (Southeast)--Oyster Bay Town (South) PUMA</t>
  </si>
  <si>
    <t>33</t>
  </si>
  <si>
    <t>New Hampshire</t>
  </si>
  <si>
    <t>3301000</t>
  </si>
  <si>
    <t>Seacoast Region--Rockingham County (Southern)--Portsmouth City PUMA</t>
  </si>
  <si>
    <t>2500302</t>
  </si>
  <si>
    <t>Worcester County (West Central) PUMA</t>
  </si>
  <si>
    <t>3300200</t>
  </si>
  <si>
    <t>Lakes Region--Belknap, Carroll &amp; Merrimack (Northern) Counties PUMA</t>
  </si>
  <si>
    <t>2300800</t>
  </si>
  <si>
    <t>South Maine--York (West) &amp; Cumberland (West) Counties PUMA</t>
  </si>
  <si>
    <t>24</t>
  </si>
  <si>
    <t>2400801</t>
  </si>
  <si>
    <t>Baltimore City--Sandtown-Winchester, Ashburton &amp; Mount Washington PUMA</t>
  </si>
  <si>
    <t>3601203</t>
  </si>
  <si>
    <t>Erie County (Northeast) PUMA</t>
  </si>
  <si>
    <t>2504000</t>
  </si>
  <si>
    <t>Plymouth &amp; Norfolk Counties--Brockton City, Stoughton &amp; Avon Towns PUMA</t>
  </si>
  <si>
    <t>4203900</t>
  </si>
  <si>
    <t>Fayette County PUMA</t>
  </si>
  <si>
    <t>2300300</t>
  </si>
  <si>
    <t>Penobscot County PUMA</t>
  </si>
  <si>
    <t>3601201</t>
  </si>
  <si>
    <t>Erie County (Northwest) PUMA</t>
  </si>
  <si>
    <t>4202003</t>
  </si>
  <si>
    <t>Westmoreland County (East) PUMA</t>
  </si>
  <si>
    <t>4200702</t>
  </si>
  <si>
    <t>Lackawanna (Outside Greater Scranton City) &amp; Wyoming Counties PUMA</t>
  </si>
  <si>
    <t>3600904</t>
  </si>
  <si>
    <t>Monroe County (Central)--Greece &amp; Gates Towns PUMA</t>
  </si>
  <si>
    <t>4203304</t>
  </si>
  <si>
    <t>Delaware County (West) PUMA</t>
  </si>
  <si>
    <t>2300200</t>
  </si>
  <si>
    <t>Northwest Maine--Oxford, Somerset, Franklin &amp; Piscataquis Counties PUMA</t>
  </si>
  <si>
    <t>3600600</t>
  </si>
  <si>
    <t>Oswego County PUMA</t>
  </si>
  <si>
    <t>39</t>
  </si>
  <si>
    <t>3900908</t>
  </si>
  <si>
    <t>Cleveland City (East) &amp; Bratenahl Village PUMA</t>
  </si>
  <si>
    <t>2502800</t>
  </si>
  <si>
    <t>Woburn, Melrose Cities, Saugus, Wakefield &amp; Stoneham Towns PUMA</t>
  </si>
  <si>
    <t>3600903</t>
  </si>
  <si>
    <t>Monroe County (Central)--Rochester City (West) PUMA</t>
  </si>
  <si>
    <t>3601600</t>
  </si>
  <si>
    <t>Fulton &amp; Montgomery Counties PUMA</t>
  </si>
  <si>
    <t>2504902</t>
  </si>
  <si>
    <t>Plymouth County (Central) PUMA</t>
  </si>
  <si>
    <t>2603210</t>
  </si>
  <si>
    <t>Detroit City (Northeast) PUMA</t>
  </si>
  <si>
    <t>3602203</t>
  </si>
  <si>
    <t>Chenango, Delaware &amp; Broome (East) Counties PUMA</t>
  </si>
  <si>
    <t>4203504</t>
  </si>
  <si>
    <t>Lancaster County (Southwest)--Columbia Borough PUMA</t>
  </si>
  <si>
    <t>2504303</t>
  </si>
  <si>
    <t>Bristol County--Taunton City, Mansfield, Norton, Raynam, Dighton &amp; Berkley Towns PUMA</t>
  </si>
  <si>
    <t>3603203</t>
  </si>
  <si>
    <t>Nassau County (East Central)--Oyster Bay Town (Central) PUMA</t>
  </si>
  <si>
    <t>2504903</t>
  </si>
  <si>
    <t>Plymouth County (East)--Plymouth, Marshfield, Scituate, Duxbury &amp; Kingston Towns PUMA</t>
  </si>
  <si>
    <t>54</t>
  </si>
  <si>
    <t>West Virginia</t>
  </si>
  <si>
    <t>5400700</t>
  </si>
  <si>
    <t>Wood, Pleasants &amp; Wirt Counties PUMA</t>
  </si>
  <si>
    <t>2504302</t>
  </si>
  <si>
    <t>Bristol County (Central)--Fall River City &amp; Somerset Town PUMA</t>
  </si>
  <si>
    <t>09</t>
  </si>
  <si>
    <t>0901100</t>
  </si>
  <si>
    <t>New London County (North) PUMA</t>
  </si>
  <si>
    <t>4201806</t>
  </si>
  <si>
    <t>Allegheny County (South Central)--Baldwin &amp; Whitehall Boroughs PUMA</t>
  </si>
  <si>
    <t>3601500</t>
  </si>
  <si>
    <t>Madison &amp; Cortland Counties PUMA</t>
  </si>
  <si>
    <t>2503603</t>
  </si>
  <si>
    <t>Norfolk County (Northeast)--Quincy City &amp; Milton Town PUMA</t>
  </si>
  <si>
    <t>3602500</t>
  </si>
  <si>
    <t>Cattaraugus &amp; Allegany Counties PUMA</t>
  </si>
  <si>
    <t>4202200</t>
  </si>
  <si>
    <t>Blair &amp; Huntingdon Counties--Altoona City PUMA</t>
  </si>
  <si>
    <t>2503900</t>
  </si>
  <si>
    <t>Weymouth Town, Braintree Town Cities, Hingham, Hull &amp; Cohasset Towns PUMA</t>
  </si>
  <si>
    <t>3602402</t>
  </si>
  <si>
    <t>Steuben (North &amp; West), Schuyler &amp; Chemung (North) Counties PUMA</t>
  </si>
  <si>
    <t>3600905</t>
  </si>
  <si>
    <t>Monroe County (North &amp; West) PUMA</t>
  </si>
  <si>
    <t>28</t>
  </si>
  <si>
    <t>2801100</t>
  </si>
  <si>
    <t>Central Region--Jackson City (East &amp; Central) PUMA</t>
  </si>
  <si>
    <t>21</t>
  </si>
  <si>
    <t>2101000</t>
  </si>
  <si>
    <t>Kentucky River Area Development District PUMA</t>
  </si>
  <si>
    <t>2300400</t>
  </si>
  <si>
    <t>Kennebec County PUMA</t>
  </si>
  <si>
    <t>4203206</t>
  </si>
  <si>
    <t>Philadelphia City (Northwest) PUMA</t>
  </si>
  <si>
    <t>2300100</t>
  </si>
  <si>
    <t>Northeast Maine--Aroostook &amp; Washington Counties PUMA</t>
  </si>
  <si>
    <t>2503601</t>
  </si>
  <si>
    <t>Norfolk County (Southwest)--Greater Franklin Town City PUMA</t>
  </si>
  <si>
    <t>5401100</t>
  </si>
  <si>
    <t>Greenbrier, Nicholas, Summers, Monroe &amp; Pocahontas Counties PUMA</t>
  </si>
  <si>
    <t>2504901</t>
  </si>
  <si>
    <t>Plymouth &amp; Bristol Counties (Outside Brockton City) PUMA</t>
  </si>
  <si>
    <t>2400100</t>
  </si>
  <si>
    <t>Allegany &amp; Garrett Counties--Cumberland City PUMA</t>
  </si>
  <si>
    <t>4200102</t>
  </si>
  <si>
    <t>Erie County (Outer) PUMA</t>
  </si>
  <si>
    <t>2500303</t>
  </si>
  <si>
    <t>Worcester County (East Central) PUMA</t>
  </si>
  <si>
    <t>4201300</t>
  </si>
  <si>
    <t>Venango, Jefferson, Clarion &amp; Forest Counties PUMA</t>
  </si>
  <si>
    <t>2501400</t>
  </si>
  <si>
    <t>Middlesex (West Central) &amp; Worcester (East) Counties PUMA</t>
  </si>
  <si>
    <t>4202002</t>
  </si>
  <si>
    <t>Westmoreland County (Southwest)--Greensburg City PUMA</t>
  </si>
  <si>
    <t>3300700</t>
  </si>
  <si>
    <t>Outer Manchester City PUMA</t>
  </si>
  <si>
    <t>3600403</t>
  </si>
  <si>
    <t>Otsego, Schoharie, Oneida (South) &amp; Herkimer (South) Counties PUMA</t>
  </si>
  <si>
    <t>5400900</t>
  </si>
  <si>
    <t>Putnam, Boone &amp; Lincoln Counties PUMA</t>
  </si>
  <si>
    <t>0900900</t>
  </si>
  <si>
    <t>New Haven County (Northwest) PUMA</t>
  </si>
  <si>
    <t>3902900</t>
  </si>
  <si>
    <t>Holmes, Guernsey &amp; Coshocton Counties PUMA</t>
  </si>
  <si>
    <t>3601207</t>
  </si>
  <si>
    <t>Erie County (South) PUMA</t>
  </si>
  <si>
    <t>34</t>
  </si>
  <si>
    <t>New Jersey</t>
  </si>
  <si>
    <t>3401600</t>
  </si>
  <si>
    <t>Sussex County PUMA</t>
  </si>
  <si>
    <t>2501901</t>
  </si>
  <si>
    <t>Hampden County (West of Springfield City)--Westfield &amp; Holyoke Cities PUMA</t>
  </si>
  <si>
    <t>2503602</t>
  </si>
  <si>
    <t>Norfolk County (Central)--Randolph, Norwood, Dedham, Canton &amp; Holbrook Towns PUMA</t>
  </si>
  <si>
    <t>50</t>
  </si>
  <si>
    <t>5000300</t>
  </si>
  <si>
    <t>Southeast Vermont--Windsor, Windham &amp; Orange Counties PUMA</t>
  </si>
  <si>
    <t>2500703</t>
  </si>
  <si>
    <t>Essex County (East)--Salem, Beverly, Gloucester &amp; Newburyport Cities PUMA</t>
  </si>
  <si>
    <t>5400100</t>
  </si>
  <si>
    <t>Ohio, Marshall, Hancock &amp; Brooke Counties PUMA</t>
  </si>
  <si>
    <t>3601101</t>
  </si>
  <si>
    <t>Niagara County (Southwest)--Greater Niagara Falls &amp; North Tonawanda Area PUMA</t>
  </si>
  <si>
    <t>5401000</t>
  </si>
  <si>
    <t>Kanawha &amp; Clay Counties--Charleston City PUMA</t>
  </si>
  <si>
    <t>3601206</t>
  </si>
  <si>
    <t>Erie County (West Central)--Buffalo City (West) PUMA</t>
  </si>
  <si>
    <t>3600100</t>
  </si>
  <si>
    <t>St. Lawrence County PUMA</t>
  </si>
  <si>
    <t>2504800</t>
  </si>
  <si>
    <t>Barnstable (East), Dukes &amp; Nantucket Counties--Outer Cape Cod Towns PUMA</t>
  </si>
  <si>
    <t>4200400</t>
  </si>
  <si>
    <t>Bradford, Tioga &amp; Sullivan Counties PUMA</t>
  </si>
  <si>
    <t>3603303</t>
  </si>
  <si>
    <t>Suffolk County (Northwest)--Smithtown Town PUMA</t>
  </si>
  <si>
    <t>4203105</t>
  </si>
  <si>
    <t>Montgomery County (Southeast)--Willow Grove, Horsham &amp; Montgomeryville PUMA</t>
  </si>
  <si>
    <t>3300300</t>
  </si>
  <si>
    <t>Strafford Region--Strafford, Rockingham (Northern) &amp; Carroll (Southeastern) Counties PUMA</t>
  </si>
  <si>
    <t>3600200</t>
  </si>
  <si>
    <t>Clinton, Franklin, Essex &amp; Hamilton Counties PUMA</t>
  </si>
  <si>
    <t>4200200</t>
  </si>
  <si>
    <t>Crawford &amp; Warren Counties PUMA</t>
  </si>
  <si>
    <t>3603211</t>
  </si>
  <si>
    <t>Nassau County (West Central)--Hempstead Town (West Central) PUMA</t>
  </si>
  <si>
    <t>29</t>
  </si>
  <si>
    <t>2901801</t>
  </si>
  <si>
    <t>St. Louis County (Northeast) PUMA</t>
  </si>
  <si>
    <t>3600703</t>
  </si>
  <si>
    <t>Onondaga County (Central)--Syracuse City (Outer) PUMA</t>
  </si>
  <si>
    <t>44</t>
  </si>
  <si>
    <t>4400400</t>
  </si>
  <si>
    <t>South Rhode Island--Washington County PUMA</t>
  </si>
  <si>
    <t>2504700</t>
  </si>
  <si>
    <t>Barnstable County (West)--Inner Cape Cod Towns &amp; Barnstable Town City PUMA</t>
  </si>
  <si>
    <t>3903100</t>
  </si>
  <si>
    <t>Stark County (West)--Massillon City PUMA</t>
  </si>
  <si>
    <t>4201900</t>
  </si>
  <si>
    <t>Indiana &amp; Armstrong Counties PUMA</t>
  </si>
  <si>
    <t>4200900</t>
  </si>
  <si>
    <t>Lycoming &amp; Clinton Counties PUMA</t>
  </si>
  <si>
    <t>2503500</t>
  </si>
  <si>
    <t>Norfolk (Northeast) &amp; Middlesex (Southeast) Counties (West of Boston City) PUMA</t>
  </si>
  <si>
    <t>4203102</t>
  </si>
  <si>
    <t>Montgomery County (Northeast)--Lansdale Borough PUMA</t>
  </si>
  <si>
    <t>3602202</t>
  </si>
  <si>
    <t>Broome (Outer West) &amp; Tioga Counties PUMA</t>
  </si>
  <si>
    <t>4202100</t>
  </si>
  <si>
    <t>Cambria County PUMA</t>
  </si>
  <si>
    <t>2500200</t>
  </si>
  <si>
    <t>Franklin &amp; Hampshire (North) Counties PUMA</t>
  </si>
  <si>
    <t>3903600</t>
  </si>
  <si>
    <t>Washington, Morgan, Noble &amp; Monroe Counties PUMA</t>
  </si>
  <si>
    <t>0900906</t>
  </si>
  <si>
    <t>East Haven, Branford, Guilford, Madison &amp; North Branford Towns PUMA</t>
  </si>
  <si>
    <t>4201807</t>
  </si>
  <si>
    <t>Allegheny County (South)--Bethel Park Municipality &amp; Jefferson Hills Borough PUMA</t>
  </si>
  <si>
    <t>3600300</t>
  </si>
  <si>
    <t>Warren &amp; Washington Counties PUMA</t>
  </si>
  <si>
    <t>27</t>
  </si>
  <si>
    <t>2700400</t>
  </si>
  <si>
    <t>St. Louis (North), Koochiching, Lake &amp; Cook Counties--Hibbing &amp; Cloquet Cities PUMA</t>
  </si>
  <si>
    <t>5400200</t>
  </si>
  <si>
    <t>Harrison, Marion, Taylor &amp; Doddridge Counties PUMA</t>
  </si>
  <si>
    <t>2503304</t>
  </si>
  <si>
    <t>Boston City--Mattapan &amp; Roxbury PUMA</t>
  </si>
  <si>
    <t>3400306</t>
  </si>
  <si>
    <t>Bergen County (Northwest)--Ramsey, Oakland &amp; Franklin Lakes Boroughs PUMA</t>
  </si>
  <si>
    <t>4201501</t>
  </si>
  <si>
    <t>Lawrence &amp; Beaver (North) Counties--New Castle City PUMA</t>
  </si>
  <si>
    <t>4201400</t>
  </si>
  <si>
    <t>Mercer County PUMA</t>
  </si>
  <si>
    <t>5401200</t>
  </si>
  <si>
    <t>Raleigh, Mercer &amp; Fayette Counties PUMA</t>
  </si>
  <si>
    <t>3601900</t>
  </si>
  <si>
    <t>Rensselaer County--Troy City PUMA</t>
  </si>
  <si>
    <t>3601802</t>
  </si>
  <si>
    <t>Saratoga County (Outer) PUMA</t>
  </si>
  <si>
    <t>4204002</t>
  </si>
  <si>
    <t>Washington (South) &amp; Greene Counties PUMA</t>
  </si>
  <si>
    <t>2102800</t>
  </si>
  <si>
    <t>FIVCO Area Development District PUMA</t>
  </si>
  <si>
    <t>4203800</t>
  </si>
  <si>
    <t>Somerset, Bedford &amp; Fulton Counties PUMA</t>
  </si>
  <si>
    <t>4202902</t>
  </si>
  <si>
    <t>Northampton County (North) PUMA</t>
  </si>
  <si>
    <t>3603209</t>
  </si>
  <si>
    <t>Nassau County (Central)--Hempstead Town (East Central) PUMA</t>
  </si>
  <si>
    <t>3604105</t>
  </si>
  <si>
    <t>NYC-Queens Community District 13--Queens Village, Cambria Heights &amp; Rosedale PUMA</t>
  </si>
  <si>
    <t>3402201</t>
  </si>
  <si>
    <t>Gloucester County (Northeast)--Woodbury City PUMA</t>
  </si>
  <si>
    <t>3603210</t>
  </si>
  <si>
    <t>Nassau County (South Central)--Hempstead Town (Southeast) PUMA</t>
  </si>
  <si>
    <t>3600401</t>
  </si>
  <si>
    <t>Herkimer (North &amp; Central) &amp; Oneida (Outer) Counties PUMA</t>
  </si>
  <si>
    <t>2500702</t>
  </si>
  <si>
    <t>Essex County (Central)--Amesbury Town City PUMA</t>
  </si>
  <si>
    <t>51</t>
  </si>
  <si>
    <t>5151010</t>
  </si>
  <si>
    <t>LENOWISCO &amp; Cumberland Plateau Planning District Commissions PUMA</t>
  </si>
  <si>
    <t>2502400</t>
  </si>
  <si>
    <t>Middlesex (Far Southwest), Norfolk (Northwest) &amp; Worcester (Far East) Counties PUMA</t>
  </si>
  <si>
    <t>4200300</t>
  </si>
  <si>
    <t>Clearfield, McKean, Elk, Potter &amp; Cameron Counties PUMA</t>
  </si>
  <si>
    <t>4203301</t>
  </si>
  <si>
    <t>Delaware County (North)--Broomall &amp; Ardmore (West) PUMA</t>
  </si>
  <si>
    <t>3401302</t>
  </si>
  <si>
    <t>Essex County (Southeast)--Newark City (Southwest) PUMA</t>
  </si>
  <si>
    <t>2500501</t>
  </si>
  <si>
    <t>Middlesex County (Outside Lowell City) PUMA</t>
  </si>
  <si>
    <t>2501300</t>
  </si>
  <si>
    <t>Billerica, Andover, Tewksbury &amp; Wilmington Towns PUMA</t>
  </si>
  <si>
    <t>5400800</t>
  </si>
  <si>
    <t>Cabell, Wayne &amp; Mason Counties--Huntington City PUMA</t>
  </si>
  <si>
    <t>3601102</t>
  </si>
  <si>
    <t>Niagara County (North &amp; East) PUMA</t>
  </si>
  <si>
    <t>2301000</t>
  </si>
  <si>
    <t>Cumberland County (Southeast)--Portland, South Portland &amp; Westbrook Cities PUMA</t>
  </si>
  <si>
    <t>2504200</t>
  </si>
  <si>
    <t>Attleboro City, North Attleborough, Swansea, Seekonk, Rehoboth &amp; Plainville Towns PUMA</t>
  </si>
  <si>
    <t>3601205</t>
  </si>
  <si>
    <t>Erie County (West Central)--Buffalo City (East) PUMA</t>
  </si>
  <si>
    <t>4203208</t>
  </si>
  <si>
    <t>Philadelphia City (West) PUMA</t>
  </si>
  <si>
    <t>0901300</t>
  </si>
  <si>
    <t>Tolland County PUMA</t>
  </si>
  <si>
    <t>2501000</t>
  </si>
  <si>
    <t>Peabody City, Danvers, Reading, North Reading &amp; Lynnfield Towns PUMA</t>
  </si>
  <si>
    <t>12</t>
  </si>
  <si>
    <t>1208609</t>
  </si>
  <si>
    <t>Miami-Dade County (Northeast)--Hialeah City (South Central) PUMA</t>
  </si>
  <si>
    <t>5400600</t>
  </si>
  <si>
    <t>Jackson, Wetzel, Roane, Braxton, Ritchie, Tyler, Gilmer &amp; Calhoun Counties PUMA</t>
  </si>
  <si>
    <t>3905501</t>
  </si>
  <si>
    <t>Hamilton County (West)--Mack &amp; Dent PUMA</t>
  </si>
  <si>
    <t>3300400</t>
  </si>
  <si>
    <t>Central New Hampshire--Merrimack County (Central)--Concord City PUMA</t>
  </si>
  <si>
    <t>4400201</t>
  </si>
  <si>
    <t>Central Rhode Island--Kent County--Warwick City PUMA</t>
  </si>
  <si>
    <t>3903000</t>
  </si>
  <si>
    <t>Tuscarawas &amp; Harrison Counties PUMA</t>
  </si>
  <si>
    <t>5000100</t>
  </si>
  <si>
    <t>Northwest Vermont--Chittenden, Franklin &amp; Grand Isle Counties--Burlington City PUMA</t>
  </si>
  <si>
    <t>3601204</t>
  </si>
  <si>
    <t>Erie County (Central) PUMA</t>
  </si>
  <si>
    <t>4200801</t>
  </si>
  <si>
    <t>Luzerne County (East)--Kingston Borough PUMA</t>
  </si>
  <si>
    <t>3900907</t>
  </si>
  <si>
    <t>Cuyahoga County (Southeast)--Bedford, Garfield Heights &amp; Maple Heights Cities PUMA</t>
  </si>
  <si>
    <t>2500100</t>
  </si>
  <si>
    <t>Berkshire County--Pittsfield City PUMA</t>
  </si>
  <si>
    <t>0900304</t>
  </si>
  <si>
    <t>Bristol, Southington &amp; Burlington Towns PUMA</t>
  </si>
  <si>
    <t>2300500</t>
  </si>
  <si>
    <t>Coastal Maine Region--Hancock, Knox, Waldo &amp; Lincoln Counties PUMA</t>
  </si>
  <si>
    <t>5000200</t>
  </si>
  <si>
    <t>Northeast Vermont--Washington, Caledonia, Orleans, Lamoille &amp; Essex Counties PUMA</t>
  </si>
  <si>
    <t>3903700</t>
  </si>
  <si>
    <t>Muskingum &amp; Perry Counties PUMA</t>
  </si>
  <si>
    <t>3602002</t>
  </si>
  <si>
    <t>Albany County (Outside Albany City) PUMA</t>
  </si>
  <si>
    <t>1208606</t>
  </si>
  <si>
    <t>Miami-Dade County (Northeast)--Opa-Locka City, West Little River &amp; Westview PUMA</t>
  </si>
  <si>
    <t>2603209</t>
  </si>
  <si>
    <t>Detroit City (North Central) PUMA</t>
  </si>
  <si>
    <t>0900303</t>
  </si>
  <si>
    <t>West Hartford, Farmington, Simsbury, Bloomfield, Avon &amp; Canton Towns PUMA</t>
  </si>
  <si>
    <t>1703531</t>
  </si>
  <si>
    <t>Chicago City (South)--Auburn Gresham, Roseland, Chatham, Avalon Park &amp; Burnside PUMA</t>
  </si>
  <si>
    <t>1208607</t>
  </si>
  <si>
    <t>Miami-Dade County (Northeast)--Hialeah City (North Central) PUMA</t>
  </si>
  <si>
    <t>3602001</t>
  </si>
  <si>
    <t>Albany County (East Central)--Albany City PUMA</t>
  </si>
  <si>
    <t>3603207</t>
  </si>
  <si>
    <t>Nassau County (Central)--Hempstead Town (Northeast) PUMA</t>
  </si>
  <si>
    <t>2500505</t>
  </si>
  <si>
    <t>Middlesex County--Watertown Town City, Arlington, Belmont &amp; Winchester Towns PUMA</t>
  </si>
  <si>
    <t>2500400</t>
  </si>
  <si>
    <t>Worcester &amp; Middlesex Counties (Outside Leominster, Fitchburg &amp; Gardner Cities) PUMA</t>
  </si>
  <si>
    <t>4201600</t>
  </si>
  <si>
    <t>Butler County PUMA</t>
  </si>
  <si>
    <t>4202402</t>
  </si>
  <si>
    <t>Dauphin County (Outer)--Hershey PUMA</t>
  </si>
  <si>
    <t>2300600</t>
  </si>
  <si>
    <t>Androscoggin County PUMA</t>
  </si>
  <si>
    <t>3300500</t>
  </si>
  <si>
    <t>Southwestern New Hampshire--Cheshire &amp; Sullivan Counties PUMA</t>
  </si>
  <si>
    <t>4201805</t>
  </si>
  <si>
    <t>Allegheny County (Southeast)--West Mifflin Borough, McKeesport City &amp; Munhall Borough PUMA</t>
  </si>
  <si>
    <t>3901802</t>
  </si>
  <si>
    <t>Summit County (East Central)--Cuyahoga Falls (Southeast), Stow &amp; Tallmadge Cities PUMA</t>
  </si>
  <si>
    <t>4201802</t>
  </si>
  <si>
    <t>Allegheny County (North)--Franklin Park Borough &amp; Allison Park PUMA</t>
  </si>
  <si>
    <t>5401300</t>
  </si>
  <si>
    <t>Logan, Mingo, Wyoming &amp; McDowell Counties PUMA</t>
  </si>
  <si>
    <t>3400902</t>
  </si>
  <si>
    <t>Middlesex County (Southwest) PUMA</t>
  </si>
  <si>
    <t>3604114</t>
  </si>
  <si>
    <t>NYC-Queens Community District 14--Far Rockaway, Breezy Point &amp; Broad Channel PUMA</t>
  </si>
  <si>
    <t>3604104</t>
  </si>
  <si>
    <t>NYC-Queens Community District 11--Bayside, Douglaston &amp; Little Neck PUMA</t>
  </si>
  <si>
    <t>2400501</t>
  </si>
  <si>
    <t>Baltimore County (Outer) PUMA</t>
  </si>
  <si>
    <t>4200803</t>
  </si>
  <si>
    <t>Columbia &amp; Luzerne (West) Counties--Bloomsburg Town &amp; Berwick Borough PUMA</t>
  </si>
  <si>
    <t>3905200</t>
  </si>
  <si>
    <t>Highland, Clinton &amp; Adams Counties PUMA</t>
  </si>
  <si>
    <t>3600901</t>
  </si>
  <si>
    <t>Monroe County (East) PUMA</t>
  </si>
  <si>
    <t>3901200</t>
  </si>
  <si>
    <t>Geauga &amp; Lake (South) Counties PUMA</t>
  </si>
  <si>
    <t>3905100</t>
  </si>
  <si>
    <t>Scioto &amp; Lawrence Counties PUMA</t>
  </si>
  <si>
    <t>3603103</t>
  </si>
  <si>
    <t>Westchester County (Northeast) PUMA</t>
  </si>
  <si>
    <t>4203106</t>
  </si>
  <si>
    <t>Montgomery County (South Central) PUMA</t>
  </si>
  <si>
    <t>2101100</t>
  </si>
  <si>
    <t>Big Sandy Area Development District PUMA</t>
  </si>
  <si>
    <t>3903500</t>
  </si>
  <si>
    <t>Belmont &amp; Jefferson Counties PUMA</t>
  </si>
  <si>
    <t>2501902</t>
  </si>
  <si>
    <t>Hampden County (East of Springfield City)--Chicopee City PUMA</t>
  </si>
  <si>
    <t>0900306</t>
  </si>
  <si>
    <t>Glastonbury, Newington, Wethersfield, Rocky Hill &amp; Marlborough Towns PUMA</t>
  </si>
  <si>
    <t>4201804</t>
  </si>
  <si>
    <t>Allegheny County (East)--Monroeville Municipality, Plum &amp; Wilkinsburg Boroughs PUMA</t>
  </si>
  <si>
    <t>4203204</t>
  </si>
  <si>
    <t>Philadelphia City (North) PUMA</t>
  </si>
  <si>
    <t>2500701</t>
  </si>
  <si>
    <t>Essex County (Northwest)--Lawrence, Haverhill &amp; Methuen Town Cities PUMA</t>
  </si>
  <si>
    <t>2400200</t>
  </si>
  <si>
    <t>Washington County--Hagerstown City PUMA</t>
  </si>
  <si>
    <t>2901901</t>
  </si>
  <si>
    <t>St. Louis City (North) PUMA</t>
  </si>
  <si>
    <t>3900903</t>
  </si>
  <si>
    <t>Cuyahoga County (South)--Broadview Heights, North Royalton &amp; Strongsville Cities PUMA</t>
  </si>
  <si>
    <t>4204001</t>
  </si>
  <si>
    <t>Washington County (North)--Washington City PUMA</t>
  </si>
  <si>
    <t>2100900</t>
  </si>
  <si>
    <t>Cumberland Valley Area Development District (South) PUMA</t>
  </si>
  <si>
    <t>3601300</t>
  </si>
  <si>
    <t>Livingston &amp; Wyoming Counties PUMA</t>
  </si>
  <si>
    <t>3900909</t>
  </si>
  <si>
    <t>Cuyahoga County (Northeast)--Euclid, Cleveland Heights &amp; South Euclid Cities PUMA</t>
  </si>
  <si>
    <t>5000400</t>
  </si>
  <si>
    <t>Southwest Vermont--Rutland, Bennington &amp; Addison Counties PUMA</t>
  </si>
  <si>
    <t>2503305</t>
  </si>
  <si>
    <t>Boston City--Hyde Park, Jamaica Plain, Roslindale &amp; West Roxbury PUMA</t>
  </si>
  <si>
    <t>4203303</t>
  </si>
  <si>
    <t>Delaware County (Southeast)--Chester City PUMA</t>
  </si>
  <si>
    <t>3600402</t>
  </si>
  <si>
    <t>Oneida County (Central)--Greater Utica &amp; Rome Cities PUMA</t>
  </si>
  <si>
    <t>4400101</t>
  </si>
  <si>
    <t>Northwest Rhode Island--Providence County (West &amp; Central)--Woonsocket City PUMA</t>
  </si>
  <si>
    <t>3600902</t>
  </si>
  <si>
    <t>Monroe County (Central)--Rochester City (East) PUMA</t>
  </si>
  <si>
    <t>3602201</t>
  </si>
  <si>
    <t>Broome County (West Central)--Greater Binghamton City &amp; Greater Johnson City Village PUMA</t>
  </si>
  <si>
    <t>4201200</t>
  </si>
  <si>
    <t>Centre County PUMA</t>
  </si>
  <si>
    <t>5151095</t>
  </si>
  <si>
    <t>Virginia's Region 2000 (North)--Bedford, Amherst, Appomattox Counties &amp; Bedford City PUMA</t>
  </si>
  <si>
    <t>2500304</t>
  </si>
  <si>
    <t>Worcester County (South) PUMA</t>
  </si>
  <si>
    <t>3904900</t>
  </si>
  <si>
    <t>Jackson, Hocking, Pike &amp; Vinton Counties PUMA</t>
  </si>
  <si>
    <t>0900305</t>
  </si>
  <si>
    <t>New Britain, Berlin &amp; Plainville Towns PUMA</t>
  </si>
  <si>
    <t>2401104</t>
  </si>
  <si>
    <t>Prince George's County (Central)--Seat Pleasant City, Capitol Heights Town &amp; Landover PUMA</t>
  </si>
  <si>
    <t>3903300</t>
  </si>
  <si>
    <t>Stark County (East) &amp; Carroll County--Alliance City PUMA</t>
  </si>
  <si>
    <t>3900910</t>
  </si>
  <si>
    <t>Cuyahoga County (East)--Lyndhurst, Mayfield Heights, Shaker Heights &amp; Solon Cities PUMA</t>
  </si>
  <si>
    <t>2400601</t>
  </si>
  <si>
    <t>Harford County (North &amp; West)--Bel Air Town, Fallston &amp; Jarrettsville PUMA</t>
  </si>
  <si>
    <t>3604009</t>
  </si>
  <si>
    <t>NYC-Brooklyn Community District 18--Canarsie &amp; Flatlands PUMA</t>
  </si>
  <si>
    <t>47</t>
  </si>
  <si>
    <t>4700900</t>
  </si>
  <si>
    <t>Campbell, Claiborne, Scott, Morgan &amp; Hancock Counties PUMA</t>
  </si>
  <si>
    <t>4203210</t>
  </si>
  <si>
    <t>Philadelphia City (Southwest) PUMA</t>
  </si>
  <si>
    <t>4203101</t>
  </si>
  <si>
    <t>Montgomery County (Northwest)--Pottstown Borough PUMA</t>
  </si>
  <si>
    <t>0900700</t>
  </si>
  <si>
    <t>Middlesex County PUMA</t>
  </si>
  <si>
    <t>4202302</t>
  </si>
  <si>
    <t>Cumberland County (East) PUMA</t>
  </si>
  <si>
    <t>4201502</t>
  </si>
  <si>
    <t>Beaver County (South) PUMA</t>
  </si>
  <si>
    <t>2500507</t>
  </si>
  <si>
    <t>Middlesex County (East)--Somerville &amp; Everett Cities PUMA</t>
  </si>
  <si>
    <t>4203203</t>
  </si>
  <si>
    <t>Philadelphia City (Near Northeast-East) PUMA</t>
  </si>
  <si>
    <t>4201701</t>
  </si>
  <si>
    <t>Pittsburgh City (North) PUMA</t>
  </si>
  <si>
    <t>3603212</t>
  </si>
  <si>
    <t>Nassau County (Southwest)--Hempstead Town (Southwest) &amp; Long Beach City PUMA</t>
  </si>
  <si>
    <t>3901400</t>
  </si>
  <si>
    <t>Trumbull (Outside Warren City) &amp; Mahoning (Outside Youngstown City) Counties PUMA</t>
  </si>
  <si>
    <t>01</t>
  </si>
  <si>
    <t>0101700</t>
  </si>
  <si>
    <t>Dallas, Bibb, Marengo, Hale, Sumter, Perry &amp; Greene Counties PUMA</t>
  </si>
  <si>
    <t>2500502</t>
  </si>
  <si>
    <t>Middlesex County (Far Northeast)--Lowell City PUMA</t>
  </si>
  <si>
    <t>3300100</t>
  </si>
  <si>
    <t>Northern New Hampshire--Grafton &amp; Coos Counties PUMA</t>
  </si>
  <si>
    <t>3600906</t>
  </si>
  <si>
    <t>Monroe County (South) PUMA</t>
  </si>
  <si>
    <t>3603205</t>
  </si>
  <si>
    <t>Nassau County (West Central)--Hempstead Town (Northwest) PUMA</t>
  </si>
  <si>
    <t>3600704</t>
  </si>
  <si>
    <t>Cayuga &amp; Onondaga (South) Counties PUMA</t>
  </si>
  <si>
    <t>3600800</t>
  </si>
  <si>
    <t>Wayne &amp; Seneca Counties PUMA</t>
  </si>
  <si>
    <t>4200500</t>
  </si>
  <si>
    <t>Pike, Wayne &amp; Susquehanna Counties PUMA</t>
  </si>
  <si>
    <t>2501600</t>
  </si>
  <si>
    <t>Hampden (West &amp; East) &amp; Hampshire (South) Counties--Northampton City PUMA</t>
  </si>
  <si>
    <t>1203102</t>
  </si>
  <si>
    <t>Duval County (Northwest Central)--Jacksonville City (Northwest) PUMA</t>
  </si>
  <si>
    <t>3603311</t>
  </si>
  <si>
    <t>Suffolk County (Southwest)--Islip Town (South) PUMA</t>
  </si>
  <si>
    <t>0102701</t>
  </si>
  <si>
    <t>Mobile City (East) PUMA</t>
  </si>
  <si>
    <t>2901805</t>
  </si>
  <si>
    <t>St. Louis County (Central) PUMA</t>
  </si>
  <si>
    <t>3300600</t>
  </si>
  <si>
    <t>Hillsborough County (Western) PUMA</t>
  </si>
  <si>
    <t>3601700</t>
  </si>
  <si>
    <t>Schenectady County--Schenectady City PUMA</t>
  </si>
  <si>
    <t>11</t>
  </si>
  <si>
    <t>District of Columbia</t>
  </si>
  <si>
    <t>1100104</t>
  </si>
  <si>
    <t>District of Columbia (East) PUMA</t>
  </si>
  <si>
    <t>2503400</t>
  </si>
  <si>
    <t>Middlesex (Southeast) &amp; Norfolk (Northeast) Counties--Newton City &amp; Brookline Town PUMA</t>
  </si>
  <si>
    <t>3401504</t>
  </si>
  <si>
    <t>Morris County (South)--Morristown Town, Madison &amp; Florham Park Boroughs PUMA</t>
  </si>
  <si>
    <t>3400307</t>
  </si>
  <si>
    <t>Bergen County (North Central)--Bergenfield, Paramus, Dumont &amp; New Milford Boroughs PUMA</t>
  </si>
  <si>
    <t>3905503</t>
  </si>
  <si>
    <t>Cincinnati City (West) PUMA</t>
  </si>
  <si>
    <t>2504500</t>
  </si>
  <si>
    <t>Bristol County (South)--New Bedford City &amp; Fairhaven Town PUMA</t>
  </si>
  <si>
    <t>4202801</t>
  </si>
  <si>
    <t>Carbon &amp; Lehigh (North) Counties PUMA</t>
  </si>
  <si>
    <t>3603302</t>
  </si>
  <si>
    <t>Suffolk County (Northwest)--Huntington Town (South) PUMA</t>
  </si>
  <si>
    <t>2100200</t>
  </si>
  <si>
    <t>Pennyrile Area Development District (North) PUMA</t>
  </si>
  <si>
    <t>3400303</t>
  </si>
  <si>
    <t>Bergen County (Southeast)--Fort Lee, Cliffside Park &amp; Palisades Park Boroughs PUMA</t>
  </si>
  <si>
    <t>5400500</t>
  </si>
  <si>
    <t>Randolph, Upshur, Barbour, Lewis, Hardy, Grant, Pendleton &amp; Tucker Counties PUMA</t>
  </si>
  <si>
    <t>3603309</t>
  </si>
  <si>
    <t>Suffolk County (Central)--Islip Town (East) PUMA</t>
  </si>
  <si>
    <t>5400300</t>
  </si>
  <si>
    <t>Monongalia &amp; Preston Counties--Morgantown City PUMA</t>
  </si>
  <si>
    <t>3904800</t>
  </si>
  <si>
    <t>Ross &amp; Fayette Counties PUMA</t>
  </si>
  <si>
    <t>0102200</t>
  </si>
  <si>
    <t>Southwest Alabama PUMA</t>
  </si>
  <si>
    <t>2503303</t>
  </si>
  <si>
    <t>Boston City--Dorchester &amp; South Boston PUMA</t>
  </si>
  <si>
    <t>3603312</t>
  </si>
  <si>
    <t>Suffolk County (Southwest)--Babylon Town (Southeast) PUMA</t>
  </si>
  <si>
    <t>3603202</t>
  </si>
  <si>
    <t>Nassau County (Northeast)--Oyster Bay Town (North) &amp; Glen Cove City PUMA</t>
  </si>
  <si>
    <t>3602600</t>
  </si>
  <si>
    <t>Chautauqua County PUMA</t>
  </si>
  <si>
    <t>3901801</t>
  </si>
  <si>
    <t>Summit County (North &amp; Northwest)--Hudson, Twinsburg &amp; Macedonia Cities PUMA</t>
  </si>
  <si>
    <t>3901805</t>
  </si>
  <si>
    <t>Summit County (South)--Barberton, Green &amp; New Franklin Cities PUMA</t>
  </si>
  <si>
    <t>3603002</t>
  </si>
  <si>
    <t>Rockland County (South)--Orangetown, Clarkstown (South) &amp; Ramapo (Southeast) Towns PUMA</t>
  </si>
  <si>
    <t>3600701</t>
  </si>
  <si>
    <t>Onondaga County (Central)--Syracuse City PUMA</t>
  </si>
  <si>
    <t>3603304</t>
  </si>
  <si>
    <t>Suffolk County (North Central)--Brookhaven Town (North) PUMA</t>
  </si>
  <si>
    <t>3905700</t>
  </si>
  <si>
    <t>Clermont (East) &amp; Brown Counties PUMA</t>
  </si>
  <si>
    <t>3901600</t>
  </si>
  <si>
    <t>Trumbull County (South Central)--Warren &amp; Niles Cities PUMA</t>
  </si>
  <si>
    <t>4203401</t>
  </si>
  <si>
    <t>Chester County (North)--Phoenixville Borough PUMA</t>
  </si>
  <si>
    <t>2300900</t>
  </si>
  <si>
    <t>Cumberland (Outside Portland) &amp; York (East) Counties--Biddeford &amp; Saco Cities PUMA</t>
  </si>
  <si>
    <t>3603313</t>
  </si>
  <si>
    <t>Suffolk County (West Central)--Babylon Town (Northwest) PUMA</t>
  </si>
  <si>
    <t>4202802</t>
  </si>
  <si>
    <t>Lehigh County (South--Outside Allentown &amp; Bethlehem Cities)--Emmaus Borough PUMA</t>
  </si>
  <si>
    <t>3603703</t>
  </si>
  <si>
    <t>NYC-Bronx Community District 10--Co-op City, Pelham Bay &amp; Schuylerville PUMA</t>
  </si>
  <si>
    <t>3601400</t>
  </si>
  <si>
    <t>Ontario &amp; Yates Counties PUMA</t>
  </si>
  <si>
    <t>3900904</t>
  </si>
  <si>
    <t>Cuyahoga County (South Central)--Brooklyn, Parma, Parma Heights &amp; Seven Hills Cities PUMA</t>
  </si>
  <si>
    <t>2901808</t>
  </si>
  <si>
    <t>St. Louis County (South) PUMA</t>
  </si>
  <si>
    <t>3902200</t>
  </si>
  <si>
    <t>Richland County PUMA</t>
  </si>
  <si>
    <t>5151040</t>
  </si>
  <si>
    <t>New River Valley Planning District Commission PUMA</t>
  </si>
  <si>
    <t>3401700</t>
  </si>
  <si>
    <t>Warren County PUMA</t>
  </si>
  <si>
    <t>0900500</t>
  </si>
  <si>
    <t>Litchfield County PUMA</t>
  </si>
  <si>
    <t>4202600</t>
  </si>
  <si>
    <t>Schuylkill County PUMA</t>
  </si>
  <si>
    <t>2400802</t>
  </si>
  <si>
    <t>Baltimore City--Guilford, Roland Park &amp; Druid Lake PUMA</t>
  </si>
  <si>
    <t>4203302</t>
  </si>
  <si>
    <t>Delaware County (East)--Yeadon, Darby, Lansdowne Boroughs &amp; Drexel Hill PUMA</t>
  </si>
  <si>
    <t>3905000</t>
  </si>
  <si>
    <t>Athens, Gallia &amp; Meigs Counties PUMA</t>
  </si>
  <si>
    <t>4203603</t>
  </si>
  <si>
    <t>York County (South) PUMA</t>
  </si>
  <si>
    <t>3901000</t>
  </si>
  <si>
    <t>Lake County (West)--Eastlake, Wickliffe, Willoughby &amp; Willowick Cities PUMA</t>
  </si>
  <si>
    <t>3401001</t>
  </si>
  <si>
    <t>Somerset County (North &amp; West) PUMA</t>
  </si>
  <si>
    <t>4202500</t>
  </si>
  <si>
    <t>Lebanon County PUMA</t>
  </si>
  <si>
    <t>3902800</t>
  </si>
  <si>
    <t>Marion, Knox &amp; Morrow Counties PUMA</t>
  </si>
  <si>
    <t>3600702</t>
  </si>
  <si>
    <t>Onondaga County (North) PUMA</t>
  </si>
  <si>
    <t>3602300</t>
  </si>
  <si>
    <t>Tompkins County PUMA</t>
  </si>
  <si>
    <t>3400905</t>
  </si>
  <si>
    <t>Middlesex County (Northeast)--Carteret Borough PUMA</t>
  </si>
  <si>
    <t>4203201</t>
  </si>
  <si>
    <t>Philadelphia City (Far Northeast) PUMA</t>
  </si>
  <si>
    <t>2100800</t>
  </si>
  <si>
    <t>Cumberland Valley Area Development District (North) PUMA</t>
  </si>
  <si>
    <t>4201000</t>
  </si>
  <si>
    <t>Northumberland &amp; Montour Counties PUMA</t>
  </si>
  <si>
    <t>3401403</t>
  </si>
  <si>
    <t>Essex County (Northwest) PUMA</t>
  </si>
  <si>
    <t>1208602</t>
  </si>
  <si>
    <t>Miami-Dade County (North Central)--Miami Gardens City (North &amp; West) PUMA</t>
  </si>
  <si>
    <t>2901600</t>
  </si>
  <si>
    <t>Franklin County PUMA</t>
  </si>
  <si>
    <t>3401503</t>
  </si>
  <si>
    <t>Morris County (East)--Lincoln Park Borough PUMA</t>
  </si>
  <si>
    <t>3402001</t>
  </si>
  <si>
    <t>Burlington County (North)--Burlington City PUMA</t>
  </si>
  <si>
    <t>22</t>
  </si>
  <si>
    <t>2201502</t>
  </si>
  <si>
    <t>Capital Region Planning Commission 4--East Baton Rouge Parish (North) PUMA</t>
  </si>
  <si>
    <t>3904500</t>
  </si>
  <si>
    <t>Darke, Shelby &amp; Preble Counties PUMA</t>
  </si>
  <si>
    <t>3401106</t>
  </si>
  <si>
    <t>Monmouth County (Central) PUMA</t>
  </si>
  <si>
    <t>3400302</t>
  </si>
  <si>
    <t>Bergen County (Southwest)--Rutherford, North Arlington &amp; Hasbrouck Heights Boroughs PUMA</t>
  </si>
  <si>
    <t>4200600</t>
  </si>
  <si>
    <t>Monroe County PUMA</t>
  </si>
  <si>
    <t>3604108</t>
  </si>
  <si>
    <t>NYC-Queens Community District 6--Forest Hills &amp; Rego Park PUMA</t>
  </si>
  <si>
    <t>2500300</t>
  </si>
  <si>
    <t>Worcester County (Central)--Worcester City PUMA</t>
  </si>
  <si>
    <t>3901700</t>
  </si>
  <si>
    <t>Portage County PUMA</t>
  </si>
  <si>
    <t>1208605</t>
  </si>
  <si>
    <t>Miami-Dade County--North Miami City (Southwest) &amp; Golden Glades (West) PUMA</t>
  </si>
  <si>
    <t>0900101</t>
  </si>
  <si>
    <t>Fairfield, New Canaan, Wilton, Weston &amp; Easton Towns PUMA</t>
  </si>
  <si>
    <t>3904604</t>
  </si>
  <si>
    <t>Montgomery County (Southeast)--Kettering &amp; Centerville Cities PUMA</t>
  </si>
  <si>
    <t>3400903</t>
  </si>
  <si>
    <t>Middlesex County (Northwest)--South Plainfield &amp; Middlesex Boroughs PUMA</t>
  </si>
  <si>
    <t>3901804</t>
  </si>
  <si>
    <t>Summit County (Central)--Akron (West) &amp; Cuyahoga Falls (West) Cities PUMA</t>
  </si>
  <si>
    <t>4201100</t>
  </si>
  <si>
    <t>Mifflin, Union, Snyder &amp; Juniata Counties PUMA</t>
  </si>
  <si>
    <t>1301008</t>
  </si>
  <si>
    <t>Atlanta Regional Commission (Central)--DeKalb County (South) PUMA</t>
  </si>
  <si>
    <t>2400803</t>
  </si>
  <si>
    <t>Baltimore City--Frankford, Belair-Edison &amp; Loch Raven PUMA</t>
  </si>
  <si>
    <t>3904200</t>
  </si>
  <si>
    <t>Pickaway, Union &amp; Madison Counties PUMA</t>
  </si>
  <si>
    <t>3602401</t>
  </si>
  <si>
    <t>Chemung (South) &amp; Steuben (East) Counties--Greater Elmira &amp; Greater Corning Cities PUMA</t>
  </si>
  <si>
    <t>5151096</t>
  </si>
  <si>
    <t>Virginia's Region 2000 (South)--Campbell County &amp; Lynchburg City PUMA</t>
  </si>
  <si>
    <t>3903400</t>
  </si>
  <si>
    <t>Columbiana County PUMA</t>
  </si>
  <si>
    <t>3903800</t>
  </si>
  <si>
    <t>Licking County PUMA</t>
  </si>
  <si>
    <t>2902002</t>
  </si>
  <si>
    <t>Jefferson County (South) PUMA</t>
  </si>
  <si>
    <t>4201801</t>
  </si>
  <si>
    <t>Allegheny County (West) PUMA</t>
  </si>
  <si>
    <t>2202400</t>
  </si>
  <si>
    <t>Regional Planning Commission 6--New Orleans City (Northeast) PUMA</t>
  </si>
  <si>
    <t>2500508</t>
  </si>
  <si>
    <t>Middlesex County (East)--Malden &amp; Medford Cities PUMA</t>
  </si>
  <si>
    <t>1201109</t>
  </si>
  <si>
    <t>Broward County (Southeast)--Hollywood (North) &amp; Dania Beach (South) Cities PUMA</t>
  </si>
  <si>
    <t>2902100</t>
  </si>
  <si>
    <t>St. Francois, Washington, Perry &amp; Ste. Genevieve Counties PUMA</t>
  </si>
  <si>
    <t>3603301</t>
  </si>
  <si>
    <t>Suffolk County (Northwest)--Huntington Town (North) PUMA</t>
  </si>
  <si>
    <t>2600100</t>
  </si>
  <si>
    <t>Western Upper Peninsula PUMA</t>
  </si>
  <si>
    <t>2101600</t>
  </si>
  <si>
    <t>KIPDA Area Development District (Southeast) PUMA</t>
  </si>
  <si>
    <t>3400800</t>
  </si>
  <si>
    <t>Hunterdon County PUMA</t>
  </si>
  <si>
    <t>3902700</t>
  </si>
  <si>
    <t>Logan, Champaign &amp; Hardin Counties PUMA</t>
  </si>
  <si>
    <t>3905600</t>
  </si>
  <si>
    <t>Clermont County (West) PUMA</t>
  </si>
  <si>
    <t>3603307</t>
  </si>
  <si>
    <t>Suffolk County (Central)--Brookhaven Town (Central) PUMA</t>
  </si>
  <si>
    <t>0900300</t>
  </si>
  <si>
    <t>Hartford County (North) PUMA</t>
  </si>
  <si>
    <t>2603211</t>
  </si>
  <si>
    <t>Detroit City (South Central &amp; Southeast) PUMA</t>
  </si>
  <si>
    <t>3905302</t>
  </si>
  <si>
    <t>Warren County (West)--Mason, Franklin &amp; Springboro (West) Cities PUMA</t>
  </si>
  <si>
    <t>4202703</t>
  </si>
  <si>
    <t>Berks County (East) PUMA</t>
  </si>
  <si>
    <t>4201702</t>
  </si>
  <si>
    <t>Pittsburgh City (South) PUMA</t>
  </si>
  <si>
    <t>3900901</t>
  </si>
  <si>
    <t>Cuyahoga County--Olmsted Township, Bay Village, North Olmsted &amp; Westlake Cities PUMA</t>
  </si>
  <si>
    <t>3601202</t>
  </si>
  <si>
    <t>Erie County (North Central) PUMA</t>
  </si>
  <si>
    <t>3401002</t>
  </si>
  <si>
    <t>Somerset County (South) PUMA</t>
  </si>
  <si>
    <t>2101702</t>
  </si>
  <si>
    <t>KIPDA Area Development District (West)--Louisville/Jefferson County (North Central) PUMA</t>
  </si>
  <si>
    <t>2603213</t>
  </si>
  <si>
    <t>Wayne County (Northeast)--I-94 Corridor PUMA</t>
  </si>
  <si>
    <t>2100700</t>
  </si>
  <si>
    <t>Lake Cumberland Area Development District (East) PUMA</t>
  </si>
  <si>
    <t>4701100</t>
  </si>
  <si>
    <t>Sullivan County (Southeast)--Bristol City PUMA</t>
  </si>
  <si>
    <t>3401902</t>
  </si>
  <si>
    <t>Union County (Northwest)--Summit City &amp; Westfield Town (North) PUMA</t>
  </si>
  <si>
    <t>4203502</t>
  </si>
  <si>
    <t>Lancaster County (Northwest)--Elizabethtown Borough PUMA</t>
  </si>
  <si>
    <t>5500100</t>
  </si>
  <si>
    <t>Northwest Wisconsin PUMA</t>
  </si>
  <si>
    <t>3602100</t>
  </si>
  <si>
    <t>Columbia &amp; Greene Counties PUMA</t>
  </si>
  <si>
    <t>1211503</t>
  </si>
  <si>
    <t>Sarasota County (East) PUMA</t>
  </si>
  <si>
    <t>2900300</t>
  </si>
  <si>
    <t>Northeast Missouri PUMA</t>
  </si>
  <si>
    <t>3901300</t>
  </si>
  <si>
    <t>Ashtabula County PUMA</t>
  </si>
  <si>
    <t>4203602</t>
  </si>
  <si>
    <t>York County (North)--Weigelstown PUMA</t>
  </si>
  <si>
    <t>3401402</t>
  </si>
  <si>
    <t>Essex County (South Central)--East Orange City PUMA</t>
  </si>
  <si>
    <t>5104103</t>
  </si>
  <si>
    <t>Chesterfield County (West)--Brandermill &amp; Woodlake PUMA</t>
  </si>
  <si>
    <t>3901500</t>
  </si>
  <si>
    <t>Mahoning County (Northeast)--Youngstown City, Boardman &amp; Austintown PUMA</t>
  </si>
  <si>
    <t>3401404</t>
  </si>
  <si>
    <t>Essex County (Southwest) PUMA</t>
  </si>
  <si>
    <t>3902000</t>
  </si>
  <si>
    <t>Wayne County PUMA</t>
  </si>
  <si>
    <t>3901900</t>
  </si>
  <si>
    <t>Medina County PUMA</t>
  </si>
  <si>
    <t>2401006</t>
  </si>
  <si>
    <t>Montgomery County (East)--Fairland, Calverton, White Oak &amp; Burtonsville PUMA</t>
  </si>
  <si>
    <t>3402303</t>
  </si>
  <si>
    <t>Mercer County (South) PUMA</t>
  </si>
  <si>
    <t>2500301</t>
  </si>
  <si>
    <t>Worcester County (Northeast)--Leominster, Fitchburg &amp; Gardner Cities PUMA</t>
  </si>
  <si>
    <t>2902400</t>
  </si>
  <si>
    <t>Butler, Ripley, Wayne, Madison, Iron, Reynolds &amp; Carter Counties PUMA</t>
  </si>
  <si>
    <t>2600300</t>
  </si>
  <si>
    <t>Northeast Lower Peninsula PUMA</t>
  </si>
  <si>
    <t>1700300</t>
  </si>
  <si>
    <t>Adams, Pike, Brown, Schuyler &amp; Mason Counties PUMA</t>
  </si>
  <si>
    <t>1208604</t>
  </si>
  <si>
    <t>Miami-Dade County (Northeast)--Aventura City &amp; Surfside Town PUMA</t>
  </si>
  <si>
    <t>3603809</t>
  </si>
  <si>
    <t>NYC-Manhattan Community District 3--Chinatown &amp; Lower East Side PUMA</t>
  </si>
  <si>
    <t>3402202</t>
  </si>
  <si>
    <t>Gloucester County (South &amp; West)--Glassboro Borough PUMA</t>
  </si>
  <si>
    <t>3905507</t>
  </si>
  <si>
    <t>Hamilton County (East)--Loveland, Montgomery Cities &amp; Forestville PUMA</t>
  </si>
  <si>
    <t>4400300</t>
  </si>
  <si>
    <t>Southeast Rhode Island--Newport &amp; Bristol Counties--Newport City PUMA</t>
  </si>
  <si>
    <t>3904000</t>
  </si>
  <si>
    <t>Delaware County PUMA</t>
  </si>
  <si>
    <t>1200904</t>
  </si>
  <si>
    <t>Brevard County (Southeast)--Palm Bay City, Grant-Valkaria &amp; Malabar Towns PUMA</t>
  </si>
  <si>
    <t>3900802</t>
  </si>
  <si>
    <t>Lorain County (South)--Avon, Avon Lake &amp; North Ridgeville Cities PUMA</t>
  </si>
  <si>
    <t>1212703</t>
  </si>
  <si>
    <t>Volusia County--Port Orange, Edgewater, New Smyrna Beach (East) &amp; Oak Hill Cities PUMA</t>
  </si>
  <si>
    <t>5159305</t>
  </si>
  <si>
    <t>Fairfax County (North Central)--Vienna Town, Oakton &amp; Fair Oaks (East) PUMA</t>
  </si>
  <si>
    <t>3401204</t>
  </si>
  <si>
    <t>Ocean County (Northwest) PUMA</t>
  </si>
  <si>
    <t>2400400</t>
  </si>
  <si>
    <t>Carroll County PUMA</t>
  </si>
  <si>
    <t>3903900</t>
  </si>
  <si>
    <t>Fairfield County PUMA</t>
  </si>
  <si>
    <t>4203001</t>
  </si>
  <si>
    <t>Bucks County (North) PUMA</t>
  </si>
  <si>
    <t>3402002</t>
  </si>
  <si>
    <t>Burlington County (West Central) PUMA</t>
  </si>
  <si>
    <t>1803100</t>
  </si>
  <si>
    <t>Dearborn, Franklin, Ripley, Switzerland &amp; Ohio Counties PUMA</t>
  </si>
  <si>
    <t>2201700</t>
  </si>
  <si>
    <t>Capital Region Planning Commission 6--Livingston &amp; St. Helena Parishes PUMA</t>
  </si>
  <si>
    <t>0900105</t>
  </si>
  <si>
    <t>Stratford, Shelton, Trumbull, Newtown &amp; Monroe Towns PUMA</t>
  </si>
  <si>
    <t>1210104</t>
  </si>
  <si>
    <t>Pasco County (South) PUMA</t>
  </si>
  <si>
    <t>2201501</t>
  </si>
  <si>
    <t>Capital Region Planning Commission 3--Baton Rouge City PUMA</t>
  </si>
  <si>
    <t>3402104</t>
  </si>
  <si>
    <t>Camden County (East Central)--Haddonfield Borough PUMA</t>
  </si>
  <si>
    <t>2400504</t>
  </si>
  <si>
    <t>Baltimore County--Towson (East &amp; Central), Parkville &amp; Carney PUMA</t>
  </si>
  <si>
    <t>2401106</t>
  </si>
  <si>
    <t>Prince George's County (South)--Clinton, Fort Washington (South), Rosaryville &amp; Croom PUMA</t>
  </si>
  <si>
    <t>1205301</t>
  </si>
  <si>
    <t>Hernando County PUMA</t>
  </si>
  <si>
    <t>3400502</t>
  </si>
  <si>
    <t>Passaic County (Central)--Hawthorne Borough &amp; Clifton City (Northwest) PUMA</t>
  </si>
  <si>
    <t>0900903</t>
  </si>
  <si>
    <t>Hamden, Ansonia, Seymour, Derby, Woodbridge &amp; Bethany Towns PUMA</t>
  </si>
  <si>
    <t>3904109</t>
  </si>
  <si>
    <t>Franklin County (South)--Columbus (South), Grove Cities &amp; Groveport Village PUMA</t>
  </si>
  <si>
    <t>1201107</t>
  </si>
  <si>
    <t>Broward County (Central)--Lauderhill &amp; Lauderdale Lakes Cities PUMA</t>
  </si>
  <si>
    <t>1701602</t>
  </si>
  <si>
    <t>Menard, Logan, De Witt, Piatt, Moultrie, Shelby &amp; Christian Counties PUMA</t>
  </si>
  <si>
    <t>1200902</t>
  </si>
  <si>
    <t>Brevard County (East)--Beaches &amp; Merritt Island PUMA</t>
  </si>
  <si>
    <t>2500704</t>
  </si>
  <si>
    <t>Essex County (South)--Lynn City, Swampscott &amp; Nahant Towns PUMA</t>
  </si>
  <si>
    <t>5570201</t>
  </si>
  <si>
    <t>Waukesha County (East) PUMA</t>
  </si>
  <si>
    <t>2602906</t>
  </si>
  <si>
    <t>Oakland County (Central)--Birmingham &amp; Bloomfield Area PUMA</t>
  </si>
  <si>
    <t>2602907</t>
  </si>
  <si>
    <t>Oakland County (South Central)--Farmington &amp; Southfield Area PUMA</t>
  </si>
  <si>
    <t>1201106</t>
  </si>
  <si>
    <t>Broward County (Central)--Plantation &amp; Sunrise Cities PUMA</t>
  </si>
  <si>
    <t>45</t>
  </si>
  <si>
    <t>South Carolina</t>
  </si>
  <si>
    <t>4501203</t>
  </si>
  <si>
    <t>Charleston (Northeast) &amp; Berkeley (North &amp; East) Counties--Mount Pleasant Town PUMA</t>
  </si>
  <si>
    <t>1210102</t>
  </si>
  <si>
    <t>Pasco County (West Central) PUMA</t>
  </si>
  <si>
    <t>2700200</t>
  </si>
  <si>
    <t>Beltrami, Becker, Hubbard, Clearwater, Mahnomen &amp; Lake of the Woods Counties PUMA</t>
  </si>
  <si>
    <t>0102702</t>
  </si>
  <si>
    <t>Mobile City (West) PUMA</t>
  </si>
  <si>
    <t>5151215</t>
  </si>
  <si>
    <t>Hanover, Powhatan, Goochland, New Kent, King William &amp; Charles City Counties PUMA</t>
  </si>
  <si>
    <t>3904400</t>
  </si>
  <si>
    <t>Miami County PUMA</t>
  </si>
  <si>
    <t>2500503</t>
  </si>
  <si>
    <t>Middlesex County--Waltham City, Lexington, Burlington, Bedford &amp; Lincoln Towns PUMA</t>
  </si>
  <si>
    <t>1803200</t>
  </si>
  <si>
    <t>Warrick, Gibson &amp; Posey Counties PUMA</t>
  </si>
  <si>
    <t>3401502</t>
  </si>
  <si>
    <t>Morris County (West) PUMA</t>
  </si>
  <si>
    <t>5500900</t>
  </si>
  <si>
    <t>La Crosse County PUMA</t>
  </si>
  <si>
    <t>3905505</t>
  </si>
  <si>
    <t>Cincinnati (East) &amp; Norwood Cities PUMA</t>
  </si>
  <si>
    <t>2600200</t>
  </si>
  <si>
    <t>Eastern Upper Peninsula PUMA</t>
  </si>
  <si>
    <t>5151224</t>
  </si>
  <si>
    <t>Henrico County (South &amp; East)--Highland Springs, East Highland Park &amp; Glen Allen PUMA</t>
  </si>
  <si>
    <t>2800700</t>
  </si>
  <si>
    <t>North Central Region PUMA</t>
  </si>
  <si>
    <t>2401003</t>
  </si>
  <si>
    <t>Montgomery County (Central)--Rockville, Gaithersburg Cities &amp; North Potomac PUMA</t>
  </si>
  <si>
    <t>3400901</t>
  </si>
  <si>
    <t>Middlesex County (Southeast) PUMA</t>
  </si>
  <si>
    <t>1210305</t>
  </si>
  <si>
    <t>Pinellas County (West Central)--Greater Seminole City PUMA</t>
  </si>
  <si>
    <t>1208601</t>
  </si>
  <si>
    <t>Miami-Dade County (North Central)--Greater Miami Lakes Town PUMA</t>
  </si>
  <si>
    <t>4203003</t>
  </si>
  <si>
    <t>Bucks County (Southeast)--Levittown PUMA</t>
  </si>
  <si>
    <t>1802100</t>
  </si>
  <si>
    <t>Morgan, Putnam &amp; Brown Counties PUMA</t>
  </si>
  <si>
    <t>4203503</t>
  </si>
  <si>
    <t>Lancaster County (East)--Ephrata Borough PUMA</t>
  </si>
  <si>
    <t>1210301</t>
  </si>
  <si>
    <t>Pinellas County (North) PUMA</t>
  </si>
  <si>
    <t>3904601</t>
  </si>
  <si>
    <t>Montgomery County (West)--Miamisburg &amp; West Carrollton Cities PUMA</t>
  </si>
  <si>
    <t>3903200</t>
  </si>
  <si>
    <t>Stark County (Central)--Canton &amp; North Canton Cities PUMA</t>
  </si>
  <si>
    <t>2600400</t>
  </si>
  <si>
    <t>Northwest Lower Peninsula (East) PUMA</t>
  </si>
  <si>
    <t>2700500</t>
  </si>
  <si>
    <t>St. Louis County (Southeast)--Duluth, Hermantown &amp; Proctor Cities PUMA</t>
  </si>
  <si>
    <t>3604007</t>
  </si>
  <si>
    <t>NYC-Brooklyn Community District 16--Brownsville &amp; Ocean Hill PUMA</t>
  </si>
  <si>
    <t>5151145</t>
  </si>
  <si>
    <t>Isle of Wight, Southampton Counties, Suffolk &amp; Franklin Cities PUMA</t>
  </si>
  <si>
    <t>3603810</t>
  </si>
  <si>
    <t>NYC-Manhattan Community District 1 &amp; 2--Battery Park City, Greenwich Village &amp; Soho PUMA</t>
  </si>
  <si>
    <t>4203002</t>
  </si>
  <si>
    <t>Bucks County (Central) PUMA</t>
  </si>
  <si>
    <t>3603808</t>
  </si>
  <si>
    <t>NYC-Manhattan Community District 6--Murray Hill, Gramercy &amp; Stuyvesant Town PUMA</t>
  </si>
  <si>
    <t>4200101</t>
  </si>
  <si>
    <t>Erie City, Lawrence Park Township &amp; Wesleyville Borough PUMA</t>
  </si>
  <si>
    <t>2800800</t>
  </si>
  <si>
    <t>South Delta Region PUMA</t>
  </si>
  <si>
    <t>1209909</t>
  </si>
  <si>
    <t>Palm Beach County (West of Boca Raton City) PUMA</t>
  </si>
  <si>
    <t>4202301</t>
  </si>
  <si>
    <t>Cumberland (West) &amp; Perry Counties--Carlisle Borough PUMA</t>
  </si>
  <si>
    <t>1210307</t>
  </si>
  <si>
    <t>Pinellas County (Southeast)--St. Petersburg City (East) PUMA</t>
  </si>
  <si>
    <t>2102700</t>
  </si>
  <si>
    <t>Buffalo Trace &amp; Gateway Area Development Districts PUMA</t>
  </si>
  <si>
    <t>1201112</t>
  </si>
  <si>
    <t>Broward County (South Central)--Miramar (West) &amp; Pembroke Pines (Southwest) Cities PUMA</t>
  </si>
  <si>
    <t>2800600</t>
  </si>
  <si>
    <t>Golden Triangle Region--Starkville, Columbus &amp; West Point Cities PUMA</t>
  </si>
  <si>
    <t>2601300</t>
  </si>
  <si>
    <t>Iosco, Gladwin, Roscommon, Ogemaw &amp; Arenac Counties PUMA</t>
  </si>
  <si>
    <t>1207301</t>
  </si>
  <si>
    <t>Leon County (Central)--Tallahassee City (Central) PUMA</t>
  </si>
  <si>
    <t>3905502</t>
  </si>
  <si>
    <t>Hamilton County (Central)--Forest Park City, White Oak, Bridgetown &amp; Finneytown PUMA</t>
  </si>
  <si>
    <t>2401203</t>
  </si>
  <si>
    <t>Anne Arundel County (Central)--Severna Park, Arnold &amp; Lake Shore PUMA</t>
  </si>
  <si>
    <t>5500600</t>
  </si>
  <si>
    <t>Oneida, Lincoln, Vilas, Langlade &amp; Forest Counties PUMA</t>
  </si>
  <si>
    <t>2700300</t>
  </si>
  <si>
    <t>Itasca, Carlton (South), Cass &amp; Aitkin Counties--Grand Rapids City PUMA</t>
  </si>
  <si>
    <t>5151045</t>
  </si>
  <si>
    <t>Roanoke Valley-Alleghany Regional Commission (Outside Roanoke &amp; Salem Cities) PUMA</t>
  </si>
  <si>
    <t>1208617</t>
  </si>
  <si>
    <t>Miami-Dade County (East Central)--South Miami City, Westchester &amp; Coral Terrace PUMA</t>
  </si>
  <si>
    <t>2201400</t>
  </si>
  <si>
    <t>Capital Region Planning Commission 1--Baton Rouge Metropolitan Area (West) PUMA</t>
  </si>
  <si>
    <t>5155002</t>
  </si>
  <si>
    <t>Chesapeake City (South &amp; West) PUMA</t>
  </si>
  <si>
    <t>2201000</t>
  </si>
  <si>
    <t>Acadiana Regional Development District 1--St. Landry &amp; Evangeline Parishes PUMA</t>
  </si>
  <si>
    <t>3401401</t>
  </si>
  <si>
    <t>Essex County (Northeast) PUMA</t>
  </si>
  <si>
    <t>1208619</t>
  </si>
  <si>
    <t>Miami-Dade County (Central)--Kendale Lakes (Southwest) &amp; Kendall West (South) PUMA</t>
  </si>
  <si>
    <t>3603201</t>
  </si>
  <si>
    <t>Nassau County (Northwest)--North Hempstead Town (North) PUMA</t>
  </si>
  <si>
    <t>0900301</t>
  </si>
  <si>
    <t>Manchester &amp; East Hartford Towns PUMA</t>
  </si>
  <si>
    <t>1302600</t>
  </si>
  <si>
    <t>Northwest Georgia Regional Commission--Walker, Catoosa, Chattooga &amp; Dade Counties PUMA</t>
  </si>
  <si>
    <t>2400901</t>
  </si>
  <si>
    <t>Howard County (West)--Columbia (West) &amp; Ellicott City (Northwest) PUMA</t>
  </si>
  <si>
    <t>2102200</t>
  </si>
  <si>
    <t>Bluegrass Area Development District (Southeast) PUMA</t>
  </si>
  <si>
    <t>5555102</t>
  </si>
  <si>
    <t>St. Croix &amp; Dunn Counties PUMA</t>
  </si>
  <si>
    <t>1211704</t>
  </si>
  <si>
    <t>Seminole County (East) PUMA</t>
  </si>
  <si>
    <t>3900902</t>
  </si>
  <si>
    <t>Cuyahoga County (West)--Berea, Brook Park, Lakewood &amp; Rocky River Cities PUMA</t>
  </si>
  <si>
    <t>2200400</t>
  </si>
  <si>
    <t>North Delta Regional Planning &amp; Development District 1--Ouachita Parish PUMA</t>
  </si>
  <si>
    <t>4203501</t>
  </si>
  <si>
    <t>Lancaster County--Lancaster City, East Lampeter, Lancaster &amp; West Lampeter Townships PUMA</t>
  </si>
  <si>
    <t>1212702</t>
  </si>
  <si>
    <t>Volusia County (Northeast)--Daytona Beach, Ormond Beach &amp; Holly Hill Cities PUMA</t>
  </si>
  <si>
    <t>0901101</t>
  </si>
  <si>
    <t>New London County (South) PUMA</t>
  </si>
  <si>
    <t>1701300</t>
  </si>
  <si>
    <t>Sangamon County--Springfield City PUMA</t>
  </si>
  <si>
    <t>3904602</t>
  </si>
  <si>
    <t>Montgomery County (Northeast)--Huber Heights, Trotwood, Vandalia &amp; Englewood Cities PUMA</t>
  </si>
  <si>
    <t>1801600</t>
  </si>
  <si>
    <t>Clay, Sullivan, Parke, Fountain, Vermillion &amp; Warren Counties PUMA</t>
  </si>
  <si>
    <t>3601801</t>
  </si>
  <si>
    <t>Saratoga County (South &amp; Central) PUMA</t>
  </si>
  <si>
    <t>4203209</t>
  </si>
  <si>
    <t>Philadelphia City (Center City) PUMA</t>
  </si>
  <si>
    <t>1207300</t>
  </si>
  <si>
    <t>Leon County (Outer) PUMA</t>
  </si>
  <si>
    <t>1302200</t>
  </si>
  <si>
    <t>Three Rivers Regional Commission (Southwest)--Troup, Meriwether &amp; Heard Counties PUMA</t>
  </si>
  <si>
    <t>4500900</t>
  </si>
  <si>
    <t>Florence &amp; Darlington Counties--Florence City PUMA</t>
  </si>
  <si>
    <t>4702800</t>
  </si>
  <si>
    <t>Lawrence, Giles, Wayne, Lewis &amp; Perry Counties PUMA</t>
  </si>
  <si>
    <t>19</t>
  </si>
  <si>
    <t>1900700</t>
  </si>
  <si>
    <t>Dubuque, Buchanan, Jackson &amp; Delaware Counties--Dubuque City PUMA</t>
  </si>
  <si>
    <t>5151186</t>
  </si>
  <si>
    <t>Hampton City PUMA</t>
  </si>
  <si>
    <t>38</t>
  </si>
  <si>
    <t>North Dakota</t>
  </si>
  <si>
    <t>3800300</t>
  </si>
  <si>
    <t>South Central North Dakota--Bismarck City PUMA</t>
  </si>
  <si>
    <t>2401600</t>
  </si>
  <si>
    <t>Charles County--La Plata Town &amp; Waldorf PUMA</t>
  </si>
  <si>
    <t>1701500</t>
  </si>
  <si>
    <t>Macon County--Decatur City PUMA</t>
  </si>
  <si>
    <t>2902500</t>
  </si>
  <si>
    <t>Howell, Texas, Wright, Douglas, Oregon, Ozark &amp; Shannon Counties PUMA</t>
  </si>
  <si>
    <t>5501300</t>
  </si>
  <si>
    <t>Marinette, Oconto, Door &amp; Florence Counties PUMA</t>
  </si>
  <si>
    <t>3901803</t>
  </si>
  <si>
    <t>Summit County (Central)--Akron City (East) PUMA</t>
  </si>
  <si>
    <t>4701601</t>
  </si>
  <si>
    <t>Anderson, Union &amp; Knox (North) Counties--Oak Ridge (East) &amp; Clinton Cities PUMA</t>
  </si>
  <si>
    <t>4203103</t>
  </si>
  <si>
    <t>Montgomery County (Southwest)--King of Prussia &amp; Ardmore (East) PUMA</t>
  </si>
  <si>
    <t>3602701</t>
  </si>
  <si>
    <t>Sullivan &amp; Ulster (West) Counties PUMA</t>
  </si>
  <si>
    <t>5151105</t>
  </si>
  <si>
    <t>Southside Planning District Commission &amp; Commonwealth Regional Council PUMA</t>
  </si>
  <si>
    <t>2901701</t>
  </si>
  <si>
    <t>St. Charles County (South) PUMA</t>
  </si>
  <si>
    <t>4700800</t>
  </si>
  <si>
    <t>Cumberland, White, Fentress &amp; Van Buren Counties PUMA</t>
  </si>
  <si>
    <t>2400503</t>
  </si>
  <si>
    <t>Baltimore County--Pikesville (South), Lochearn, Cockeysville &amp; Mays Chapel PUMA</t>
  </si>
  <si>
    <t>1210308</t>
  </si>
  <si>
    <t>Pinellas County (South Central)--St. Petersburg City (West) PUMA</t>
  </si>
  <si>
    <t>2602908</t>
  </si>
  <si>
    <t>Oakland County (Southeast) PUMA</t>
  </si>
  <si>
    <t>2603208</t>
  </si>
  <si>
    <t>Detroit City (Northwest) PUMA</t>
  </si>
  <si>
    <t>1209902</t>
  </si>
  <si>
    <t>Palm Beach County (Northeast)--Palm Beach Gardens &amp; Riviera Beach Cities PUMA</t>
  </si>
  <si>
    <t>3604010</t>
  </si>
  <si>
    <t>NYC-Brooklyn Community District 17--East Flatbush, Farragut &amp; Rugby PUMA</t>
  </si>
  <si>
    <t>3400304</t>
  </si>
  <si>
    <t>Bergen County (West Central)--Fair Lawn Borough, Garfield City &amp; Lodi Borough PUMA</t>
  </si>
  <si>
    <t>2901802</t>
  </si>
  <si>
    <t>St. Louis County (Northwest) PUMA</t>
  </si>
  <si>
    <t>3400503</t>
  </si>
  <si>
    <t>Passaic County (North)--Ringwood, Wanaque &amp; Pompton Lakes Boroughs PUMA</t>
  </si>
  <si>
    <t>4400104</t>
  </si>
  <si>
    <t>Providence County (Southeast)--Cranston &amp; East Providence Cities PUMA</t>
  </si>
  <si>
    <t>1300900</t>
  </si>
  <si>
    <t>Southwest Georgia Regional Commission (North Central)--Dougherty &amp; Lee Counties PUMA</t>
  </si>
  <si>
    <t>5555103</t>
  </si>
  <si>
    <t>Eau Claire &amp; Chippewa (South) Counties PUMA</t>
  </si>
  <si>
    <t>3400308</t>
  </si>
  <si>
    <t>Bergen County (Central)--Ridgewood Village, Glen Rock &amp; Westwood Boroughs PUMA</t>
  </si>
  <si>
    <t>2401300</t>
  </si>
  <si>
    <t>Queen Anne's, Talbot, Caroline, Dorchester &amp; Kent Counties PUMA</t>
  </si>
  <si>
    <t>2801000</t>
  </si>
  <si>
    <t>Central Region--Jackson (West &amp; South) &amp; Clinton (South &amp; East) Cities PUMA</t>
  </si>
  <si>
    <t>1201701</t>
  </si>
  <si>
    <t>Citrus County PUMA</t>
  </si>
  <si>
    <t>1208900</t>
  </si>
  <si>
    <t>Nassau &amp; Baker Counties PUMA</t>
  </si>
  <si>
    <t>15</t>
  </si>
  <si>
    <t>1500305</t>
  </si>
  <si>
    <t>Honolulu County--Nuuanu to Kalihi PUMA</t>
  </si>
  <si>
    <t>3904105</t>
  </si>
  <si>
    <t>Columbus City (Central) PUMA</t>
  </si>
  <si>
    <t>1302001</t>
  </si>
  <si>
    <t>Atlanta Regional Commission (Central)--DeKalb County (East Central)--Redan PUMA</t>
  </si>
  <si>
    <t>5151080</t>
  </si>
  <si>
    <t>Central Shenandoah Planning District Commission (Southwest) PUMA</t>
  </si>
  <si>
    <t>2901300</t>
  </si>
  <si>
    <t>Laclede, Polk, Benton, Dallas &amp; Hickory Counties PUMA</t>
  </si>
  <si>
    <t>1208621</t>
  </si>
  <si>
    <t>Miami-Dade County (Central)--The Hammocks (West), Richmond West (West) &amp; Country Walk PUMA</t>
  </si>
  <si>
    <t>3905504</t>
  </si>
  <si>
    <t>Cincinnati City (Central) PUMA</t>
  </si>
  <si>
    <t>2202401</t>
  </si>
  <si>
    <t>Regional Planning Commission 7--New Orleans City (Central) PUMA</t>
  </si>
  <si>
    <t>2102400</t>
  </si>
  <si>
    <t>Northern Kentucky Area Development District (North Central)--Kenton County PUMA</t>
  </si>
  <si>
    <t>2801200</t>
  </si>
  <si>
    <t>Central Region--Hinds (West), Warren &amp; Copiah Counties--Vicksburg City PUMA</t>
  </si>
  <si>
    <t>2400505</t>
  </si>
  <si>
    <t>Baltimore County--Perry Hall, Middle River &amp; Rosedale PUMA</t>
  </si>
  <si>
    <t>5151155</t>
  </si>
  <si>
    <t>Portsmouth &amp; Norfolk (Southwest) Cities PUMA</t>
  </si>
  <si>
    <t>2801500</t>
  </si>
  <si>
    <t>East Central Region--Lauderdale, Newton &amp; Clarke Counties--Meridian City PUMA</t>
  </si>
  <si>
    <t>4701000</t>
  </si>
  <si>
    <t>Hawkins &amp; Sullivan (Northwest) Counties--Kingsport City PUMA</t>
  </si>
  <si>
    <t>1208620</t>
  </si>
  <si>
    <t>Miami-Dade County (East Central)--Kendall (North), Sunset &amp; Westwood Lakes PUMA</t>
  </si>
  <si>
    <t>5400400</t>
  </si>
  <si>
    <t>Berkeley, Jefferson, Mineral, Hampshire &amp; Morgan Counties PUMA</t>
  </si>
  <si>
    <t>5159309</t>
  </si>
  <si>
    <t>Fairfax County (West Central)--Centreville (North &amp; West) &amp; Chantilly (South &amp; West) PUMA</t>
  </si>
  <si>
    <t>3603306</t>
  </si>
  <si>
    <t>Suffolk County (South Central)--Brookhaven Town (South) PUMA</t>
  </si>
  <si>
    <t>1203500</t>
  </si>
  <si>
    <t>Flagler &amp; Volusia (North Central) Counties PUMA</t>
  </si>
  <si>
    <t>2202402</t>
  </si>
  <si>
    <t>Regional Planning Commission 8--New Orleans City (South) PUMA</t>
  </si>
  <si>
    <t>2501900</t>
  </si>
  <si>
    <t>Hampden County (Central)--Springfield City PUMA</t>
  </si>
  <si>
    <t>3800200</t>
  </si>
  <si>
    <t>East Central North Dakota--Jamestown City PUMA</t>
  </si>
  <si>
    <t>2702600</t>
  </si>
  <si>
    <t>Winona, Wabasha, Fillmore &amp; Houston Counties--Winona City PUMA</t>
  </si>
  <si>
    <t>2401004</t>
  </si>
  <si>
    <t>Montgomery County (South)--Bethesda, Potomac &amp; North Bethesda PUMA</t>
  </si>
  <si>
    <t>2700600</t>
  </si>
  <si>
    <t>Chisago, Isanti, Pine, Mille Lacs &amp; Kanabec Counties PUMA</t>
  </si>
  <si>
    <t>1206902</t>
  </si>
  <si>
    <t>Sumter (North) &amp; Lake (North) Counties PUMA</t>
  </si>
  <si>
    <t>3401205</t>
  </si>
  <si>
    <t>Ocean County (Northeast)--Point Pleasant Borough PUMA</t>
  </si>
  <si>
    <t>3900906</t>
  </si>
  <si>
    <t>Cleveland City (Central) PUMA</t>
  </si>
  <si>
    <t>2101400</t>
  </si>
  <si>
    <t>Green River Area Development District (Southwest) PUMA</t>
  </si>
  <si>
    <t>1208610</t>
  </si>
  <si>
    <t>Miami-Dade County (Central)--Miami Springs City &amp; Miami International Airport PUMA</t>
  </si>
  <si>
    <t>2100400</t>
  </si>
  <si>
    <t>Barren River Area Development District (Outer) PUMA</t>
  </si>
  <si>
    <t>1803000</t>
  </si>
  <si>
    <t>Jefferson, Jennings, Decatur &amp; Scott Counties PUMA</t>
  </si>
  <si>
    <t>3905506</t>
  </si>
  <si>
    <t>Hamilton County (North Central)--Sharonville, Blue Ash, Springdale &amp; Reading Cities PUMA</t>
  </si>
  <si>
    <t>0102703</t>
  </si>
  <si>
    <t>Mobile County (Outer)--Prichard City, Tillmans Corner &amp; Saraland City PUMA</t>
  </si>
  <si>
    <t>2400506</t>
  </si>
  <si>
    <t>Baltimore County--Dundalk, Essex &amp; Edgemere PUMA</t>
  </si>
  <si>
    <t>1201114</t>
  </si>
  <si>
    <t>Broward County (Southeast)--Miramar (East), Hallandale Beach &amp; West Park Cities PUMA</t>
  </si>
  <si>
    <t>2901500</t>
  </si>
  <si>
    <t>Phelps, Crawford, Dent, Gasconade &amp; Maries Counties PUMA</t>
  </si>
  <si>
    <t>1211502</t>
  </si>
  <si>
    <t>Sarasota County (Central &amp; Gulf Coast) PUMA</t>
  </si>
  <si>
    <t>1700700</t>
  </si>
  <si>
    <t>Clark, Jasper, Crawford, Lawrence, Richland, Clay &amp; Wayne Counties PUMA</t>
  </si>
  <si>
    <t>1701001</t>
  </si>
  <si>
    <t>Monroe, Randolph, Washington, Jefferson &amp; Marion Counties PUMA</t>
  </si>
  <si>
    <t>2602800</t>
  </si>
  <si>
    <t>Livingston County PUMA</t>
  </si>
  <si>
    <t>3400904</t>
  </si>
  <si>
    <t>Middlesex County (North Central)--Metuchen Borough PUMA</t>
  </si>
  <si>
    <t>2701103</t>
  </si>
  <si>
    <t>Anoka County (East)--Blaine, Lino Lakes &amp; Ham Lake Cities PUMA</t>
  </si>
  <si>
    <t>5151255</t>
  </si>
  <si>
    <t>Alexandria City PUMA</t>
  </si>
  <si>
    <t>3904101</t>
  </si>
  <si>
    <t>Columbus (Far Northeast), Gahanna &amp; New Albany Cities PUMA</t>
  </si>
  <si>
    <t>4400102</t>
  </si>
  <si>
    <t>Northeast Rhode Island--Providence County--Pawtucket &amp; Central Falls Cities PUMA</t>
  </si>
  <si>
    <t>3402302</t>
  </si>
  <si>
    <t>Mercer County (North)--Princeton Borough PUMA</t>
  </si>
  <si>
    <t>4701200</t>
  </si>
  <si>
    <t>Greene, Carter, Unicoi &amp; Johnson Counties PUMA</t>
  </si>
  <si>
    <t>2902001</t>
  </si>
  <si>
    <t>Jefferson County (North) PUMA</t>
  </si>
  <si>
    <t>2200900</t>
  </si>
  <si>
    <t>Imperial Calcasieu Regional Planning &amp; Development District 2 (South) PUMA</t>
  </si>
  <si>
    <t>3604011</t>
  </si>
  <si>
    <t>NYC-Brooklyn Community District 9--Crown Heights South, Prospect Lefferts &amp; Wingate PUMA</t>
  </si>
  <si>
    <t>4500603</t>
  </si>
  <si>
    <t>Richland (North) &amp; Fairfield Counties--Forest Acres City &amp; Dentsville PUMA</t>
  </si>
  <si>
    <t>4702900</t>
  </si>
  <si>
    <t>Henderson, Hardeman, McNairy, Hardin, Haywood &amp; Decatur Counties PUMA</t>
  </si>
  <si>
    <t>0101400</t>
  </si>
  <si>
    <t>Walker, Marion (South &amp; West), Fayette &amp; Lamar Counties PUMA</t>
  </si>
  <si>
    <t>1210900</t>
  </si>
  <si>
    <t>St. Johns County (North) PUMA</t>
  </si>
  <si>
    <t>4700200</t>
  </si>
  <si>
    <t>Land Between the Lakes--Weakley, Henry, Carroll, Humphreys, Benton &amp; Houston Counties PUMA</t>
  </si>
  <si>
    <t>3902600</t>
  </si>
  <si>
    <t>Auglaize, Mercer &amp; Van Wert Counties PUMA</t>
  </si>
  <si>
    <t>1802600</t>
  </si>
  <si>
    <t>Wayne, Fayette, Rush &amp; Union Counties PUMA</t>
  </si>
  <si>
    <t>3603805</t>
  </si>
  <si>
    <t>NYC-Manhattan Community District 8--Upper East Side PUMA</t>
  </si>
  <si>
    <t>1201113</t>
  </si>
  <si>
    <t>Broward County (Southeast)--Hollywood (South) &amp; Pembroke Pines (East) Cities PUMA</t>
  </si>
  <si>
    <t>2200300</t>
  </si>
  <si>
    <t>Coordinating &amp; Development Corporation 4--Northwest Louisiana PUMA</t>
  </si>
  <si>
    <t>2902200</t>
  </si>
  <si>
    <t>Cape Girardeau, Scott &amp; Bollinger Counties PUMA</t>
  </si>
  <si>
    <t>2901702</t>
  </si>
  <si>
    <t>St. Charles County (Northwest) PUMA</t>
  </si>
  <si>
    <t>2401500</t>
  </si>
  <si>
    <t>St. Mary's &amp; Calvert Counties PUMA</t>
  </si>
  <si>
    <t>3604103</t>
  </si>
  <si>
    <t>NYC-Queens Community District 7--Flushing, Murray Hill &amp; Whitestone PUMA</t>
  </si>
  <si>
    <t>2100600</t>
  </si>
  <si>
    <t>Lake Cumberland Area Development District (West) PUMA</t>
  </si>
  <si>
    <t>1900400</t>
  </si>
  <si>
    <t>Bremer, Winneshiek, Fayette, Clayton, Allamakee, Chickasaw &amp; Howard Counties PUMA</t>
  </si>
  <si>
    <t>1701900</t>
  </si>
  <si>
    <t>Tazewell County PUMA</t>
  </si>
  <si>
    <t>2700700</t>
  </si>
  <si>
    <t>Crow Wing, Morrison, Todd &amp; Wadena Counties PUMA</t>
  </si>
  <si>
    <t>2901807</t>
  </si>
  <si>
    <t>St. Louis County (Inner Ring South) PUMA</t>
  </si>
  <si>
    <t>2801900</t>
  </si>
  <si>
    <t>South Region--Pearl River, Hancock, George &amp; Stone Counties PUMA</t>
  </si>
  <si>
    <t>2603004</t>
  </si>
  <si>
    <t>Macomb County (Southeast)--Mount Clemens &amp; Fraser Area PUMA</t>
  </si>
  <si>
    <t>1200101</t>
  </si>
  <si>
    <t>Alachua County (Central)--Gainesville City (Central) PUMA</t>
  </si>
  <si>
    <t>37</t>
  </si>
  <si>
    <t>North Carolina</t>
  </si>
  <si>
    <t>3700600</t>
  </si>
  <si>
    <t>Halifax, Hertford, Northampton &amp; Warren (East) Counties PUMA</t>
  </si>
  <si>
    <t>4703206</t>
  </si>
  <si>
    <t>Shelby County (Southeast)--Collierville Town &amp; Germantown City PUMA</t>
  </si>
  <si>
    <t>2202200</t>
  </si>
  <si>
    <t>Regional Planning Commission 1--St. Tammany Parish (Northwest) PUMA</t>
  </si>
  <si>
    <t>3904700</t>
  </si>
  <si>
    <t>Greene County PUMA</t>
  </si>
  <si>
    <t>2400301</t>
  </si>
  <si>
    <t>Frederick County (Outside Greater Frederick City) PUMA</t>
  </si>
  <si>
    <t>3701206</t>
  </si>
  <si>
    <t>Wake County (Northwest)--Raleigh City (Northwest) &amp; Morrisville Town PUMA</t>
  </si>
  <si>
    <t>1208611</t>
  </si>
  <si>
    <t>Miami-Dade County (Northeast Central)--Miami City (North) PUMA</t>
  </si>
  <si>
    <t>2801300</t>
  </si>
  <si>
    <t>Central Region--Rankin &amp; Simpson Counties PUMA</t>
  </si>
  <si>
    <t>2901804</t>
  </si>
  <si>
    <t>St. Louis County (West) PUMA</t>
  </si>
  <si>
    <t>3905403</t>
  </si>
  <si>
    <t>Butler County (North &amp; West)--Middletown, Oxford &amp; Trenton Cities PUMA</t>
  </si>
  <si>
    <t>1208608</t>
  </si>
  <si>
    <t>Miami-Dade County (North Central)--Doral, Sweetwater Cities &amp; Fontainebleau PUMA</t>
  </si>
  <si>
    <t>2603006</t>
  </si>
  <si>
    <t>Macomb County (Southwest)--Warren &amp; Center Line Cities PUMA</t>
  </si>
  <si>
    <t>5500800</t>
  </si>
  <si>
    <t>Grant, Green, Iowa, Richland &amp; Lafayette Counties PUMA</t>
  </si>
  <si>
    <t>46</t>
  </si>
  <si>
    <t>South Dakota</t>
  </si>
  <si>
    <t>4600500</t>
  </si>
  <si>
    <t>Southeast South Dakota (Outside Sioux Falls City) PUMA</t>
  </si>
  <si>
    <t>2201100</t>
  </si>
  <si>
    <t>Acadiana Regional Development District 2--Acadia &amp; Vermilion Parishes PUMA</t>
  </si>
  <si>
    <t>4203202</t>
  </si>
  <si>
    <t>Philadelphia City (Near Northeast-West) PUMA</t>
  </si>
  <si>
    <t>3603102</t>
  </si>
  <si>
    <t>Westchester County (Northwest) PUMA</t>
  </si>
  <si>
    <t>1802000</t>
  </si>
  <si>
    <t>Delaware County--Muncie City PUMA</t>
  </si>
  <si>
    <t>3604112</t>
  </si>
  <si>
    <t>NYC-Queens Community District 12--Jamaica, Hollis &amp; St. Albans PUMA</t>
  </si>
  <si>
    <t>1208615</t>
  </si>
  <si>
    <t>Miami-Dade County (East Central)--Miami City (West) PUMA</t>
  </si>
  <si>
    <t>1203101</t>
  </si>
  <si>
    <t>Duval County (Outer)--Jacksonville City (North &amp; West) PUMA</t>
  </si>
  <si>
    <t>4501202</t>
  </si>
  <si>
    <t>Charleston (South &amp; West) &amp; Berkeley (South) Counties--Charleston City PUMA</t>
  </si>
  <si>
    <t>1201500</t>
  </si>
  <si>
    <t>Charlotte County PUMA</t>
  </si>
  <si>
    <t>1801500</t>
  </si>
  <si>
    <t>Henry, Randolph, Jay &amp; Blackford Counties PUMA</t>
  </si>
  <si>
    <t>1208302</t>
  </si>
  <si>
    <t>Marion County (Central)--Ocala City PUMA</t>
  </si>
  <si>
    <t>2102600</t>
  </si>
  <si>
    <t>Northern Kentucky Area Development District (Southeast) PUMA</t>
  </si>
  <si>
    <t>1210302</t>
  </si>
  <si>
    <t>Pinellas County (North Central) PUMA</t>
  </si>
  <si>
    <t>0900100</t>
  </si>
  <si>
    <t>Danbury, Ridgefield, Bethel, Brookfield, New Fairfield, Redding &amp; Sherman Towns PUMA</t>
  </si>
  <si>
    <t>0101305</t>
  </si>
  <si>
    <t>Jefferson County (West)--Bessemer, Hueytown &amp; Pleasant Grove Cities PUMA</t>
  </si>
  <si>
    <t>3604113</t>
  </si>
  <si>
    <t>NYC-Queens Community District 10--Howard Beach &amp; Ozone Park PUMA</t>
  </si>
  <si>
    <t>3603204</t>
  </si>
  <si>
    <t>Nassau County (West Central)--North Hempstead Town (South) PUMA</t>
  </si>
  <si>
    <t>4202803</t>
  </si>
  <si>
    <t>Allentown City PUMA</t>
  </si>
  <si>
    <t>3603806</t>
  </si>
  <si>
    <t>NYC-Manhattan Community District 7--Upper West Side &amp; West Side PUMA</t>
  </si>
  <si>
    <t>1201108</t>
  </si>
  <si>
    <t>Broward County (East Central)--Fort Lauderdale City (Central) PUMA</t>
  </si>
  <si>
    <t>2800900</t>
  </si>
  <si>
    <t>Central Region--Madison &amp; Yazoo Counties PUMA</t>
  </si>
  <si>
    <t>4202401</t>
  </si>
  <si>
    <t>Dauphin County (Central)--Harrisburg City &amp; Colonial Park PUMA</t>
  </si>
  <si>
    <t>1208616</t>
  </si>
  <si>
    <t>Miami-Dade County (East)--Coral Gables City, Pinecrest Village &amp; Kendall (South) PUMA</t>
  </si>
  <si>
    <t>2101701</t>
  </si>
  <si>
    <t>KIPDA Area Development District (West)--Louisville/Jefferson County (Northwest) PUMA</t>
  </si>
  <si>
    <t>2801600</t>
  </si>
  <si>
    <t>Southwest Region PUMA</t>
  </si>
  <si>
    <t>2603003</t>
  </si>
  <si>
    <t>Macomb County (Southwest)--Sterling Heights City PUMA</t>
  </si>
  <si>
    <t>4702100</t>
  </si>
  <si>
    <t>Rhea, Marion, Sequatchie, Grundy, Bledsoe &amp; Meigs Counties PUMA</t>
  </si>
  <si>
    <t>4703201</t>
  </si>
  <si>
    <t>Memphis City (Central Riverside) PUMA</t>
  </si>
  <si>
    <t>2902603</t>
  </si>
  <si>
    <t>Greene County--Springfield City (South) PUMA</t>
  </si>
  <si>
    <t>2500506</t>
  </si>
  <si>
    <t>Middlesex County (East)--Cambridge City PUMA</t>
  </si>
  <si>
    <t>5159303</t>
  </si>
  <si>
    <t>Fairfax County (Central) &amp; Fairfax City--Burke PUMA</t>
  </si>
  <si>
    <t>3400305</t>
  </si>
  <si>
    <t>Bergen County (East)--Tenafly, Park Ridge &amp; Cresskill Boroughs PUMA</t>
  </si>
  <si>
    <t>1803500</t>
  </si>
  <si>
    <t>Floyd, Harrison &amp; Washington Counties PUMA</t>
  </si>
  <si>
    <t>2200500</t>
  </si>
  <si>
    <t>North Delta Regional Planning &amp; Development District 2--Northeast Louisiana PUMA</t>
  </si>
  <si>
    <t>2101703</t>
  </si>
  <si>
    <t>KIPDA Area Development District (West)--Louisville/Jefferson County (Northeast) PUMA</t>
  </si>
  <si>
    <t>1203107</t>
  </si>
  <si>
    <t>Duval County (Southwest Central)--Jacksonville City (Southwest) PUMA</t>
  </si>
  <si>
    <t>5151020</t>
  </si>
  <si>
    <t>Mount Rogers Planning District Commission PUMA</t>
  </si>
  <si>
    <t>10</t>
  </si>
  <si>
    <t>1000200</t>
  </si>
  <si>
    <t>Kent County--Dover City PUMA</t>
  </si>
  <si>
    <t>3604006</t>
  </si>
  <si>
    <t>NYC-Brooklyn Community District 8--Crown Heights North &amp; Prospect Heights PUMA</t>
  </si>
  <si>
    <t>2401105</t>
  </si>
  <si>
    <t>Prince George's County (East)--Bowie City, Kettering, Largo, Mitchellville &amp; Lanham PUMA</t>
  </si>
  <si>
    <t>0900901</t>
  </si>
  <si>
    <t>Waterbury Town PUMA</t>
  </si>
  <si>
    <t>2400602</t>
  </si>
  <si>
    <t>Harford County (South &amp; East)--Aberdeen &amp; Havre de Grace Cities PUMA</t>
  </si>
  <si>
    <t>05</t>
  </si>
  <si>
    <t>0501700</t>
  </si>
  <si>
    <t>Jefferson, Grant &amp; Arkansas (Northwest) Counties PUMA</t>
  </si>
  <si>
    <t>1210103</t>
  </si>
  <si>
    <t>Pasco County (Gulf Coast) PUMA</t>
  </si>
  <si>
    <t>2401400</t>
  </si>
  <si>
    <t>Wicomico, Worcester &amp; Somerset Counties--Salisbury City PUMA</t>
  </si>
  <si>
    <t>2200100</t>
  </si>
  <si>
    <t>Coordinating &amp; Development Corporation 1--Shreveport City (North) PUMA</t>
  </si>
  <si>
    <t>1500304</t>
  </si>
  <si>
    <t>Honolulu County--Tantalus to Waikiki PUMA</t>
  </si>
  <si>
    <t>3703104</t>
  </si>
  <si>
    <t>Charlotte City (South) PUMA</t>
  </si>
  <si>
    <t>30</t>
  </si>
  <si>
    <t>3000100</t>
  </si>
  <si>
    <t>Northwest Montana--Kalispell City PUMA</t>
  </si>
  <si>
    <t>5570101</t>
  </si>
  <si>
    <t>Waukesha County (West) PUMA</t>
  </si>
  <si>
    <t>1802700</t>
  </si>
  <si>
    <t>Greene, Daviess, Owen, Orange &amp; Martin Counties PUMA</t>
  </si>
  <si>
    <t>1203103</t>
  </si>
  <si>
    <t>Duval County (North Central)--Jacksonville City (Arlington) PUMA</t>
  </si>
  <si>
    <t>1304000</t>
  </si>
  <si>
    <t>Central Savannah River Area Regional Commission (East Central)--Richmond County PUMA</t>
  </si>
  <si>
    <t>2401001</t>
  </si>
  <si>
    <t>Montgomery County (North &amp; West)--Olney, Damascus, Clarksburg &amp; Darnestown PUMA</t>
  </si>
  <si>
    <t>4701602</t>
  </si>
  <si>
    <t>Knox County (East) PUMA</t>
  </si>
  <si>
    <t>5151225</t>
  </si>
  <si>
    <t>Henrico County (West)--Tuckahoe, Short Pump &amp; Wyndham PUMA</t>
  </si>
  <si>
    <t>4500200</t>
  </si>
  <si>
    <t>Anderson County--Anderson City PUMA</t>
  </si>
  <si>
    <t>3604106</t>
  </si>
  <si>
    <t>NYC-Queens Community District 8--Briarwood, Fresh Meadows &amp; Hillcrest PUMA</t>
  </si>
  <si>
    <t>4203004</t>
  </si>
  <si>
    <t>Bucks County (Southwest) PUMA</t>
  </si>
  <si>
    <t>4501300</t>
  </si>
  <si>
    <t>Orangeburg, Colleton, Barnwell, Hampton, Bamberg &amp; Allendale Counties PUMA</t>
  </si>
  <si>
    <t>2400902</t>
  </si>
  <si>
    <t>Howard County (East)--Columbia (East), Ellicott City (Southeast) &amp; Elkridge PUMA</t>
  </si>
  <si>
    <t>5101301</t>
  </si>
  <si>
    <t>Arlington County (North) PUMA</t>
  </si>
  <si>
    <t>1200102</t>
  </si>
  <si>
    <t>Alachua County (Outer) PUMA</t>
  </si>
  <si>
    <t>4202701</t>
  </si>
  <si>
    <t>Berks County (Northwest)--Wyomissing Borough PUMA</t>
  </si>
  <si>
    <t>1201102</t>
  </si>
  <si>
    <t>Broward County (North Central)--Margate &amp; Coconut Creek Cities PUMA</t>
  </si>
  <si>
    <t>3905301</t>
  </si>
  <si>
    <t>Warren County (East)--Lebanon &amp; Springboro (East) Cities PUMA</t>
  </si>
  <si>
    <t>5151206</t>
  </si>
  <si>
    <t>James City, York Counties, Williamsburg &amp; Poquoson Cities PUMA</t>
  </si>
  <si>
    <t>0901500</t>
  </si>
  <si>
    <t>Windham County PUMA</t>
  </si>
  <si>
    <t>3603101</t>
  </si>
  <si>
    <t>Putnam County PUMA</t>
  </si>
  <si>
    <t>4702003</t>
  </si>
  <si>
    <t>Hamilton County (North)--Soddy-Daisy City PUMA</t>
  </si>
  <si>
    <t>2701000</t>
  </si>
  <si>
    <t>Sherburne &amp; Benton Counties PUMA</t>
  </si>
  <si>
    <t>3401904</t>
  </si>
  <si>
    <t>Union County (Southeast)--Linden, Rahway Cities &amp; Roselle Borough (South) PUMA</t>
  </si>
  <si>
    <t>1201900</t>
  </si>
  <si>
    <t>Clay County PUMA</t>
  </si>
  <si>
    <t>2200600</t>
  </si>
  <si>
    <t>Kisatchie Delta Regional Planning &amp; Development District 1 PUMA</t>
  </si>
  <si>
    <t>3603206</t>
  </si>
  <si>
    <t>Nassau County (Central)--Hempstead Town (North Central)--Meadowbrook Corridor PUMA</t>
  </si>
  <si>
    <t>1500303</t>
  </si>
  <si>
    <t>Honolulu County--East Honolulu to Kapahulu PUMA</t>
  </si>
  <si>
    <t>1208603</t>
  </si>
  <si>
    <t>Miami-Dade County (Northeast)--Greater North Miami Beach City (West) PUMA</t>
  </si>
  <si>
    <t>2603005</t>
  </si>
  <si>
    <t>Macomb County (Southeast)--St. Clair Shores, Roseville &amp; Eastpointe Area PUMA</t>
  </si>
  <si>
    <t>1700800</t>
  </si>
  <si>
    <t>South &amp; Southeast Illinois PUMA</t>
  </si>
  <si>
    <t>2900400</t>
  </si>
  <si>
    <t>Lincoln, Warren, Audrain, Pike &amp; Montgomery Counties PUMA</t>
  </si>
  <si>
    <t>0102000</t>
  </si>
  <si>
    <t>Montgomery City &amp; Pike Road Town (North) PUMA</t>
  </si>
  <si>
    <t>0101900</t>
  </si>
  <si>
    <t>Lee County--Auburn City PUMA</t>
  </si>
  <si>
    <t>2801800</t>
  </si>
  <si>
    <t>South Region--Forrest, Lamar, Marion &amp; Perry Counties--Hattiesburg City PUMA</t>
  </si>
  <si>
    <t>2400700</t>
  </si>
  <si>
    <t>Cecil County PUMA</t>
  </si>
  <si>
    <t>2401102</t>
  </si>
  <si>
    <t>Prince George's County (North)--Laurel, Greenbelt (North &amp; East) Cities &amp; Beltsville PUMA</t>
  </si>
  <si>
    <t>2201900</t>
  </si>
  <si>
    <t>South Central Planning &amp; Development Commission 1--River Parishes PUMA</t>
  </si>
  <si>
    <t>3603003</t>
  </si>
  <si>
    <t>Rockland County (West)--Spring Valley, Suffern Villages &amp; Monsey PUMA</t>
  </si>
  <si>
    <t>4600300</t>
  </si>
  <si>
    <t>Northeast South Dakota PUMA</t>
  </si>
  <si>
    <t>2400502</t>
  </si>
  <si>
    <t>Baltimore County--Randallstown (East), Owings Mills, Milford Mill &amp; Reisterstown PUMA</t>
  </si>
  <si>
    <t>4203601</t>
  </si>
  <si>
    <t>York County (Central)--York City &amp; Shiloh PUMA</t>
  </si>
  <si>
    <t>2603202</t>
  </si>
  <si>
    <t>Wayne County (North Central)--Livonia City &amp; Redford Charter Township PUMA</t>
  </si>
  <si>
    <t>4702505</t>
  </si>
  <si>
    <t>Nashville-Davidson (Southwest) PUMA</t>
  </si>
  <si>
    <t>2901806</t>
  </si>
  <si>
    <t>St. Louis County (Central West) PUMA</t>
  </si>
  <si>
    <t>3700700</t>
  </si>
  <si>
    <t>Northeast Albemarle Sound Region PUMA</t>
  </si>
  <si>
    <t>1304600</t>
  </si>
  <si>
    <t>Atlanta Regional Commission--Fulton County (Central)--Atlanta City (Central) PUMA</t>
  </si>
  <si>
    <t>1100103</t>
  </si>
  <si>
    <t>District of Columbia (Northeast) PUMA</t>
  </si>
  <si>
    <t>1701104</t>
  </si>
  <si>
    <t>St. Clair County (Central &amp; Northeast) PUMA</t>
  </si>
  <si>
    <t>1700900</t>
  </si>
  <si>
    <t>Jackson, Williamson, Franklin &amp; Perry Counties PUMA</t>
  </si>
  <si>
    <t>1201110</t>
  </si>
  <si>
    <t>Broward County (Central)--Davie Town &amp; Cooper City PUMA</t>
  </si>
  <si>
    <t>2503301</t>
  </si>
  <si>
    <t>Boston City--Allston, Brighton &amp; Fenway PUMA</t>
  </si>
  <si>
    <t>0102100</t>
  </si>
  <si>
    <t>Elmore, Autauga, Montgomery (Outer) &amp; Lowndes Counties PUMA</t>
  </si>
  <si>
    <t>2401107</t>
  </si>
  <si>
    <t>Prince George's County (Southwest)--Oxon Hill, Hillcrest Heights &amp; Temple Hills PUMA</t>
  </si>
  <si>
    <t>1209908</t>
  </si>
  <si>
    <t>Palm Beach County (Southeast)--Boca Raton City &amp; Highland Beach Town PUMA</t>
  </si>
  <si>
    <t>1208613</t>
  </si>
  <si>
    <t>Miami-Dade County (Northeast Central)--Miami City (Downtown) PUMA</t>
  </si>
  <si>
    <t>2200101</t>
  </si>
  <si>
    <t>Coordinating &amp; Development Corporation 2--Shreveport City (South) PUMA</t>
  </si>
  <si>
    <t>1201111</t>
  </si>
  <si>
    <t>Broward County--Weston, Pembroke Pines (Northwest) Cities &amp; Southwest Ranches Town PUMA</t>
  </si>
  <si>
    <t>5159307</t>
  </si>
  <si>
    <t>Fairfax County (Northwest)--Reston (North) &amp; Franklin Farm PUMA</t>
  </si>
  <si>
    <t>1205704</t>
  </si>
  <si>
    <t>Hillsborough County (North Central) PUMA</t>
  </si>
  <si>
    <t>1700501</t>
  </si>
  <si>
    <t>Montgomery, Bond, Clinton, Fayette &amp; Effingham Counties PUMA</t>
  </si>
  <si>
    <t>3401202</t>
  </si>
  <si>
    <t>Ocean County (Central)--Beachwood Borough PUMA</t>
  </si>
  <si>
    <t>1205703</t>
  </si>
  <si>
    <t>Hillsborough County (Northwest) PUMA</t>
  </si>
  <si>
    <t>3603901</t>
  </si>
  <si>
    <t>NYC-Staten Island Community District 3--Tottenville, Great Kills &amp; Annadale PUMA</t>
  </si>
  <si>
    <t>2701700</t>
  </si>
  <si>
    <t>Carver &amp; Scott (West) Counties PUMA</t>
  </si>
  <si>
    <t>3400602</t>
  </si>
  <si>
    <t>Hudson County (Central)--Jersey City (South) PUMA</t>
  </si>
  <si>
    <t>2700800</t>
  </si>
  <si>
    <t>West Central Minnesota PUMA</t>
  </si>
  <si>
    <t>4500800</t>
  </si>
  <si>
    <t>Sumter, Clarendon, Williamsburg &amp; Lee Counties--Sumter City PUMA</t>
  </si>
  <si>
    <t>2701402</t>
  </si>
  <si>
    <t>Hennepin County--Plymouth, Maple Grove (West) &amp; Medicine Lake Cities PUMA</t>
  </si>
  <si>
    <t>1801003</t>
  </si>
  <si>
    <t>Allen County (Outside Fort Wayne City) PUMA</t>
  </si>
  <si>
    <t>2800400</t>
  </si>
  <si>
    <t>Three Rivers Region--Lafayette, Monroe, Itawamba, Chickasaw &amp; Calhoun Counties PUMA</t>
  </si>
  <si>
    <t>1303005</t>
  </si>
  <si>
    <t>Atlanta Regional Commission (Northwest)--Cobb County (Northeast) PUMA</t>
  </si>
  <si>
    <t>4703100</t>
  </si>
  <si>
    <t>Tipton, Fayette &amp; Lauderdale Counties PUMA</t>
  </si>
  <si>
    <t>2602903</t>
  </si>
  <si>
    <t>Oakland County (East Central)--Troy &amp; Rochester Area PUMA</t>
  </si>
  <si>
    <t>2701409</t>
  </si>
  <si>
    <t>Hennepin County--Eden Prairie &amp; Minnetonka Cities PUMA</t>
  </si>
  <si>
    <t>5104102</t>
  </si>
  <si>
    <t>Chesterfield County (Central)--Chester &amp; Rockwood PUMA</t>
  </si>
  <si>
    <t>5151135</t>
  </si>
  <si>
    <t>Crater Planning District Commission PUMA</t>
  </si>
  <si>
    <t>2902601</t>
  </si>
  <si>
    <t>Christian, Greene (Outside Springfield City) &amp; Webster Counties PUMA</t>
  </si>
  <si>
    <t>5159308</t>
  </si>
  <si>
    <t>Fairfax County (Northeast)--McLean &amp; Idylwood PUMA</t>
  </si>
  <si>
    <t>1801700</t>
  </si>
  <si>
    <t>Vigo County--Terre Haute City PUMA</t>
  </si>
  <si>
    <t>2900500</t>
  </si>
  <si>
    <t>Cole, Callaway, Moniteau &amp; Osage Counties PUMA</t>
  </si>
  <si>
    <t>3900905</t>
  </si>
  <si>
    <t>Cleveland City (West) PUMA</t>
  </si>
  <si>
    <t>2603201</t>
  </si>
  <si>
    <t>Wayne County (Northwest) PUMA</t>
  </si>
  <si>
    <t>1802800</t>
  </si>
  <si>
    <t>Monroe County--Bloomington City PUMA</t>
  </si>
  <si>
    <t>0500700</t>
  </si>
  <si>
    <t>St. Francis, Poinsett, Phillips, Cross, Lee &amp; Monroe Counties PUMA</t>
  </si>
  <si>
    <t>5151044</t>
  </si>
  <si>
    <t>Roanoke Valley-Alleghany Regional Commission (Roanoke, Salem Cities &amp; Vinton Town) PUMA</t>
  </si>
  <si>
    <t>3401903</t>
  </si>
  <si>
    <t>Union County (Southwest)--Plainfield City &amp; Westfield Town (South) PUMA</t>
  </si>
  <si>
    <t>4203402</t>
  </si>
  <si>
    <t>Chester County (East Central)--West Chester Borough PUMA</t>
  </si>
  <si>
    <t>5110702</t>
  </si>
  <si>
    <t>Loudoun County (East Central)--Ashburn (Southwest/Belmont Ridge) &amp; Dulles Airport PUMA</t>
  </si>
  <si>
    <t>3601000</t>
  </si>
  <si>
    <t>Genesee &amp; Orleans Counties PUMA</t>
  </si>
  <si>
    <t>4203205</t>
  </si>
  <si>
    <t>Philadelphia City (East) PUMA</t>
  </si>
  <si>
    <t>0101600</t>
  </si>
  <si>
    <t>Tuscaloosa &amp; Northport (Southeast) Cities PUMA</t>
  </si>
  <si>
    <t>2900100</t>
  </si>
  <si>
    <t>Northwest Missouri PUMA</t>
  </si>
  <si>
    <t>2101300</t>
  </si>
  <si>
    <t>Lincoln Trail Area Development District (West) PUMA</t>
  </si>
  <si>
    <t>2701401</t>
  </si>
  <si>
    <t>Hennepin County (West)--Champlin, Rogers Cities &amp; Lake Minnetonka PUMA</t>
  </si>
  <si>
    <t>2400805</t>
  </si>
  <si>
    <t>Baltimore City--Irvington, Ten Hills &amp; Cherry Hill PUMA</t>
  </si>
  <si>
    <t>0101000</t>
  </si>
  <si>
    <t>Talladega, Cherokee, Randolph, Cleburne &amp; Clay Counties PUMA</t>
  </si>
  <si>
    <t>1100101</t>
  </si>
  <si>
    <t>District of Columbia (West) PUMA</t>
  </si>
  <si>
    <t>4501000</t>
  </si>
  <si>
    <t>Georgetown, Marion &amp; Dillon Counties PUMA</t>
  </si>
  <si>
    <t>1209901</t>
  </si>
  <si>
    <t>Palm Beach County (Northeast) PUMA</t>
  </si>
  <si>
    <t>3402103</t>
  </si>
  <si>
    <t>Camden County (South &amp; West)--Bellmawr &amp; Pine Hill Boroughs PUMA</t>
  </si>
  <si>
    <t>1300300</t>
  </si>
  <si>
    <t>Coastal Regional Commission (North)--Bulloch, Effingham &amp; Screven Counties PUMA</t>
  </si>
  <si>
    <t>4600400</t>
  </si>
  <si>
    <t>Jackrabbit Region PUMA</t>
  </si>
  <si>
    <t>5151235</t>
  </si>
  <si>
    <t>Richmond City PUMA</t>
  </si>
  <si>
    <t>1703529</t>
  </si>
  <si>
    <t>Chicago City (South)--South Shore, Hyde Park, Woodlawn, Grand Boulevard &amp; Douglas PUMA</t>
  </si>
  <si>
    <t>1801802</t>
  </si>
  <si>
    <t>Hamilton County (Central)--Carmel City &amp; Fishers Town (West) PUMA</t>
  </si>
  <si>
    <t>3602702</t>
  </si>
  <si>
    <t>Ulster County (East) PUMA</t>
  </si>
  <si>
    <t>1209907</t>
  </si>
  <si>
    <t>Palm Beach County (Southeast)--Greater Delray Beach City PUMA</t>
  </si>
  <si>
    <t>2000604</t>
  </si>
  <si>
    <t>Johnson County (Southeast)--Blue Valley Region PUMA</t>
  </si>
  <si>
    <t>2201800</t>
  </si>
  <si>
    <t>Capital Region Planning Commission 7--Tangipahoa &amp; Washington Parishes PUMA</t>
  </si>
  <si>
    <t>4400103</t>
  </si>
  <si>
    <t>Providence City PUMA</t>
  </si>
  <si>
    <t>4202901</t>
  </si>
  <si>
    <t>Northampton (South) &amp; Lehigh (East) Counties--Bethlehem (East) &amp; Easton Cities PUMA</t>
  </si>
  <si>
    <t>3904104</t>
  </si>
  <si>
    <t>Columbus (Northwest), Upper Arlington &amp; Grandview Heights Cities PUMA</t>
  </si>
  <si>
    <t>4501101</t>
  </si>
  <si>
    <t>Horry County (West &amp; North)--Conway City &amp; Red Hill PUMA</t>
  </si>
  <si>
    <t>1801801</t>
  </si>
  <si>
    <t>Boone &amp; Hamilton (Northwest) Counties PUMA</t>
  </si>
  <si>
    <t>3402003</t>
  </si>
  <si>
    <t>Burlington County (South &amp; East) PUMA</t>
  </si>
  <si>
    <t>1200901</t>
  </si>
  <si>
    <t>Brevard County (Northwest)--Titusville, Rockledge &amp; Cocoa Cities PUMA</t>
  </si>
  <si>
    <t>2100100</t>
  </si>
  <si>
    <t>Purchase Area Development District PUMA</t>
  </si>
  <si>
    <t>2603002</t>
  </si>
  <si>
    <t>Macomb County (Central) PUMA</t>
  </si>
  <si>
    <t>3000300</t>
  </si>
  <si>
    <t>Southwest Montana--Butte-Silver Bow &amp; Helena City PUMA</t>
  </si>
  <si>
    <t>2503306</t>
  </si>
  <si>
    <t>Suffolk County (North)--Revere, Chelsea &amp; Winthrop Town Cities PUMA</t>
  </si>
  <si>
    <t>1202300</t>
  </si>
  <si>
    <t>Columbia, Levy, Bradford, Gilchrist, Dixie &amp; Union Counties PUMA</t>
  </si>
  <si>
    <t>1301400</t>
  </si>
  <si>
    <t>Middle Georgia Regional Commission (Central)--Bibb County--Macon City PUMA</t>
  </si>
  <si>
    <t>1209503</t>
  </si>
  <si>
    <t>Orange County (Southwest)--Disney-International Drive Region PUMA</t>
  </si>
  <si>
    <t>5520000</t>
  </si>
  <si>
    <t>Washington &amp; Ozaukee Counties PUMA</t>
  </si>
  <si>
    <t>2701301</t>
  </si>
  <si>
    <t>Ramsey County (North)--Shoreview, White Bear Lake &amp; New Brighton Cities PUMA</t>
  </si>
  <si>
    <t>3602903</t>
  </si>
  <si>
    <t>Orange County (Southeast) PUMA</t>
  </si>
  <si>
    <t>2102100</t>
  </si>
  <si>
    <t>Bluegrass Area Development District (South) PUMA</t>
  </si>
  <si>
    <t>1901800</t>
  </si>
  <si>
    <t>South Central Iowa PUMA</t>
  </si>
  <si>
    <t>4701604</t>
  </si>
  <si>
    <t>Knox County (West)--Farragut Town PUMA</t>
  </si>
  <si>
    <t>1210306</t>
  </si>
  <si>
    <t>Pinellas County (Central)--Greater Pinellas Park City PUMA</t>
  </si>
  <si>
    <t>3400703</t>
  </si>
  <si>
    <t>Hudson County (South &amp; West)--Bayonne City, Kearney &amp; Harrison Towns PUMA</t>
  </si>
  <si>
    <t>5159304</t>
  </si>
  <si>
    <t>Fairfax County (Southwest)--Centreville (Southeast) &amp; Lorton PUMA</t>
  </si>
  <si>
    <t>0102300</t>
  </si>
  <si>
    <t>Coffee, Covington, Butler &amp; Crenshaw Counties PUMA</t>
  </si>
  <si>
    <t>4200701</t>
  </si>
  <si>
    <t>Lackawanna County--Scranton City, Dunmore, Old Forge, Taylor &amp; Moosic Boroughs PUMA</t>
  </si>
  <si>
    <t>1803300</t>
  </si>
  <si>
    <t>Vanderburgh County--Evansville City PUMA</t>
  </si>
  <si>
    <t>0500400</t>
  </si>
  <si>
    <t>Independence, Cleburne, Van Buren, Sharp, Izard, Stone &amp; Fulton Counties PUMA</t>
  </si>
  <si>
    <t>1200903</t>
  </si>
  <si>
    <t>Brevard County (Southwest)--Melbourne &amp; West Melbourne Cities PUMA</t>
  </si>
  <si>
    <t>2801700</t>
  </si>
  <si>
    <t>South Region--Jones, Wayne, Covington, Greene &amp; Jefferson Davis Counties PUMA</t>
  </si>
  <si>
    <t>1802500</t>
  </si>
  <si>
    <t>Hancock &amp; Shelby Counties PUMA</t>
  </si>
  <si>
    <t>1802200</t>
  </si>
  <si>
    <t>Hendricks County PUMA</t>
  </si>
  <si>
    <t>1211300</t>
  </si>
  <si>
    <t>Santa Rosa County PUMA</t>
  </si>
  <si>
    <t>5151120</t>
  </si>
  <si>
    <t>George Washington Regional Commission (South) PUMA</t>
  </si>
  <si>
    <t>3603001</t>
  </si>
  <si>
    <t>Rockland County (North)--New City &amp; Congers PUMA</t>
  </si>
  <si>
    <t>2602901</t>
  </si>
  <si>
    <t>Oakland County (West) PUMA</t>
  </si>
  <si>
    <t>1211703</t>
  </si>
  <si>
    <t>Seminole County (South Central) PUMA</t>
  </si>
  <si>
    <t>1212704</t>
  </si>
  <si>
    <t>Volusia County (Southwest Central)--Deltona &amp; Lake Helen Cities PUMA</t>
  </si>
  <si>
    <t>3603305</t>
  </si>
  <si>
    <t>Suffolk County (East) PUMA</t>
  </si>
  <si>
    <t>3401901</t>
  </si>
  <si>
    <t>Union County (North Central)--Roselle Park Borough PUMA</t>
  </si>
  <si>
    <t>2400507</t>
  </si>
  <si>
    <t>Baltimore County--Catonsville, Woodlawn &amp; Arbutus PUMA</t>
  </si>
  <si>
    <t>5151164</t>
  </si>
  <si>
    <t>Virginia Beach City (North) PUMA</t>
  </si>
  <si>
    <t>3800500</t>
  </si>
  <si>
    <t>Cass County--Fargo City PUMA</t>
  </si>
  <si>
    <t>1803400</t>
  </si>
  <si>
    <t>Dubois, Knox, Spencer, Perry, Pike &amp; Crawford Counties PUMA</t>
  </si>
  <si>
    <t>0102400</t>
  </si>
  <si>
    <t>Russell, Pike, Barbour, Macon &amp; Bullock Counties PUMA</t>
  </si>
  <si>
    <t>2900600</t>
  </si>
  <si>
    <t>Boone County PUMA</t>
  </si>
  <si>
    <t>1500307</t>
  </si>
  <si>
    <t>Honolulu County--Central Oahu PUMA</t>
  </si>
  <si>
    <t>3602801</t>
  </si>
  <si>
    <t>Dutchess County (North &amp; East) PUMA</t>
  </si>
  <si>
    <t>2200800</t>
  </si>
  <si>
    <t>Imperial Calcasieu Regional Planning &amp; Development District 1 (North) PUMA</t>
  </si>
  <si>
    <t>1000104</t>
  </si>
  <si>
    <t>New Castle County (South)--Middletown Town, Bear &amp; Glasgow PUMA</t>
  </si>
  <si>
    <t>1209507</t>
  </si>
  <si>
    <t>Orange County (North Central)--Orlando (North), Winter Park &amp; Maitland Cities PUMA</t>
  </si>
  <si>
    <t>2603204</t>
  </si>
  <si>
    <t>Wayne County (Central)--Westland, Garden City, Inkster &amp; Wayne Cities PUMA</t>
  </si>
  <si>
    <t>0101304</t>
  </si>
  <si>
    <t>Jefferson County (Northeast)--Trussville, Center Point &amp; Gardendale Cities PUMA</t>
  </si>
  <si>
    <t>1209509</t>
  </si>
  <si>
    <t>3000500</t>
  </si>
  <si>
    <t>South Central Montana--Bozeman City PUMA</t>
  </si>
  <si>
    <t>1100105</t>
  </si>
  <si>
    <t>District of Columbia (Central) PUMA</t>
  </si>
  <si>
    <t>3604003</t>
  </si>
  <si>
    <t>NYC-Brooklyn Community District 3--Bedford-Stuyvesant PUMA</t>
  </si>
  <si>
    <t>3600500</t>
  </si>
  <si>
    <t>Jefferson &amp; Lewis Counties PUMA</t>
  </si>
  <si>
    <t>3603310</t>
  </si>
  <si>
    <t>Suffolk County (Central)--Islip Town (Northwest) PUMA</t>
  </si>
  <si>
    <t>1207102</t>
  </si>
  <si>
    <t>Lee County (Northwest)--Cape Coral City PUMA</t>
  </si>
  <si>
    <t>2603203</t>
  </si>
  <si>
    <t>Wayne County (Central)--Dearborn &amp; Dearborn Heights Cities PUMA</t>
  </si>
  <si>
    <t>1301600</t>
  </si>
  <si>
    <t>Middle Georgia Regional Commission (North &amp; Outside Bibb County) PUMA</t>
  </si>
  <si>
    <t>2701201</t>
  </si>
  <si>
    <t>Washington County (North)--Oakdale, Forest Lake, Stillwater &amp; Hugo Cities PUMA</t>
  </si>
  <si>
    <t>1200500</t>
  </si>
  <si>
    <t>Walton, Washington, Holmes &amp; Bay Counties PUMA</t>
  </si>
  <si>
    <t>0900902</t>
  </si>
  <si>
    <t>Meriden, Wallingford &amp; North Haven Towns PUMA</t>
  </si>
  <si>
    <t>1209506</t>
  </si>
  <si>
    <t>Orange County (Central)--Orlando City (West Downtown) &amp; Pine Hills (Southeast) PUMA</t>
  </si>
  <si>
    <t>3900300</t>
  </si>
  <si>
    <t>Lucas (West) &amp; Wood (North Central) Counties--Perrysburg, Sylvania &amp; Maumee Cities PUMA</t>
  </si>
  <si>
    <t>5151087</t>
  </si>
  <si>
    <t>Rappahannock-Rapidan Regional Commission PUMA</t>
  </si>
  <si>
    <t>2600500</t>
  </si>
  <si>
    <t>Northwest Lower Peninsula (West) PUMA</t>
  </si>
  <si>
    <t>0101500</t>
  </si>
  <si>
    <t>Tuscaloosa (Outer) &amp; Pickens Counties--Northport City (North &amp; West) PUMA</t>
  </si>
  <si>
    <t>1209702</t>
  </si>
  <si>
    <t>Osceola County (East) PUMA</t>
  </si>
  <si>
    <t>4500502</t>
  </si>
  <si>
    <t>York County (East)--Rock Hill City &amp; Fort Mill Town PUMA</t>
  </si>
  <si>
    <t>2503302</t>
  </si>
  <si>
    <t>Boston City--Back Bay, Beacon Hill, Charlestown, East Boston, Central &amp; South End PUMA</t>
  </si>
  <si>
    <t>1304200</t>
  </si>
  <si>
    <t>Central Savannah River Area Regional Commission (West &amp; Outside Richmond &amp; Columbia) PUMA</t>
  </si>
  <si>
    <t>2101500</t>
  </si>
  <si>
    <t>Green River Area Development District (Northeast)--Daviess &amp; Hancock Counties PUMA</t>
  </si>
  <si>
    <t>2701800</t>
  </si>
  <si>
    <t>Wright County PUMA</t>
  </si>
  <si>
    <t>3603308</t>
  </si>
  <si>
    <t>Suffolk County (Central)--Brookhaven Town (West Central) PUMA</t>
  </si>
  <si>
    <t>2201500</t>
  </si>
  <si>
    <t>Capital Region Planning Commission 2--East Baton Rouge Parish (South) PUMA</t>
  </si>
  <si>
    <t>1701204</t>
  </si>
  <si>
    <t>Madison County (East) PUMA</t>
  </si>
  <si>
    <t>2202201</t>
  </si>
  <si>
    <t>Regional Planning Commission 2--St. Tammany Parish (Southeast) PUMA</t>
  </si>
  <si>
    <t>2401002</t>
  </si>
  <si>
    <t>Montgomery County (West Central)--Germantown &amp; Montgomery Village PUMA</t>
  </si>
  <si>
    <t>2800200</t>
  </si>
  <si>
    <t>Northeast Region--Marshall, Alcorn, Prentiss, Tippah, Tishomingo &amp; Benton Counties PUMA</t>
  </si>
  <si>
    <t>5151090</t>
  </si>
  <si>
    <t>Thomas Jefferson Planning District Commission (North) PUMA</t>
  </si>
  <si>
    <t>2802000</t>
  </si>
  <si>
    <t>South Region--Harrison County--Gulfport &amp; Biloxi Cities PUMA</t>
  </si>
  <si>
    <t>2802100</t>
  </si>
  <si>
    <t>South Region--Jackson County PUMA</t>
  </si>
  <si>
    <t>5500700</t>
  </si>
  <si>
    <t>West Central Wisconsin--Northern Mississippi Region PUMA</t>
  </si>
  <si>
    <t>2202000</t>
  </si>
  <si>
    <t>South Central Planning &amp; Development Commission 2--Lafourche &amp; Assumption Parishes PUMA</t>
  </si>
  <si>
    <t>2602702</t>
  </si>
  <si>
    <t>Washtenaw County (East Central)--Ann Arbor City Area PUMA</t>
  </si>
  <si>
    <t>4600200</t>
  </si>
  <si>
    <t>Lakota Region PUMA</t>
  </si>
  <si>
    <t>1208618</t>
  </si>
  <si>
    <t>Miami-Dade County (North Central)--Tamiami Trail Region (South)--Tamiami PUMA</t>
  </si>
  <si>
    <t>1901000</t>
  </si>
  <si>
    <t>Linn County--Cedar Rapids City PUMA</t>
  </si>
  <si>
    <t>3300800</t>
  </si>
  <si>
    <t>Manchester City PUMA</t>
  </si>
  <si>
    <t>1901300</t>
  </si>
  <si>
    <t>Story &amp; Boone Counties--Ames City PUMA</t>
  </si>
  <si>
    <t>1802400</t>
  </si>
  <si>
    <t>Johnson County--Greenwood City PUMA</t>
  </si>
  <si>
    <t>1203301</t>
  </si>
  <si>
    <t>Escambia County (North) PUMA</t>
  </si>
  <si>
    <t>1301900</t>
  </si>
  <si>
    <t>Three Rivers Regional Commission (East) PUMA</t>
  </si>
  <si>
    <t>2900800</t>
  </si>
  <si>
    <t>Johnson, Lafayette, Ray, Clinton &amp; Caldwell Counties PUMA</t>
  </si>
  <si>
    <t>1703525</t>
  </si>
  <si>
    <t>Chicago City (Central)--Near North Side, Loop &amp; Near South Side PUMA</t>
  </si>
  <si>
    <t>3300900</t>
  </si>
  <si>
    <t>Hillsborough County (Southeastern)--Greater Nashua City PUMA</t>
  </si>
  <si>
    <t>2201201</t>
  </si>
  <si>
    <t>Acadiana Regional Development District 4--Lafayette Parish (South) PUMA</t>
  </si>
  <si>
    <t>3603803</t>
  </si>
  <si>
    <t>NYC-Manhattan Community District 10--Central Harlem PUMA</t>
  </si>
  <si>
    <t>2602701</t>
  </si>
  <si>
    <t>Washtenaw County (West, Northeast &amp; Southeast) PUMA</t>
  </si>
  <si>
    <t>5151167</t>
  </si>
  <si>
    <t>Virginia Beach City (South) PUMA</t>
  </si>
  <si>
    <t>5540101</t>
  </si>
  <si>
    <t>Milwaukee County (Northeast) PUMA</t>
  </si>
  <si>
    <t>2100500</t>
  </si>
  <si>
    <t>Barren River Area Development District (Central)--Warren County PUMA</t>
  </si>
  <si>
    <t>5555101</t>
  </si>
  <si>
    <t>Barron, Polk, Clark &amp; Chippewa (North) Counties PUMA</t>
  </si>
  <si>
    <t>2401005</t>
  </si>
  <si>
    <t>Montgomery County (East Central)--Wheaton, Aspen Hill &amp; Glenmont PUMA</t>
  </si>
  <si>
    <t>3401105</t>
  </si>
  <si>
    <t>Monmouth County (Northwest)--Keansburg Borough PUMA</t>
  </si>
  <si>
    <t>4701500</t>
  </si>
  <si>
    <t>Sevier &amp; Jefferson Counties PUMA</t>
  </si>
  <si>
    <t>2101200</t>
  </si>
  <si>
    <t>Lincoln Trail Area Development District (East) PUMA</t>
  </si>
  <si>
    <t>2500504</t>
  </si>
  <si>
    <t>Middlesex County (South)--Framingham Town, Marlborough City &amp; Natick Town PUMA</t>
  </si>
  <si>
    <t>1211701</t>
  </si>
  <si>
    <t>Seminole County (West) PUMA</t>
  </si>
  <si>
    <t>4702300</t>
  </si>
  <si>
    <t>Wilson County--Lebanon &amp; Mount Juliet Cities PUMA</t>
  </si>
  <si>
    <t>4701300</t>
  </si>
  <si>
    <t>Washington County--Johnson City PUMA</t>
  </si>
  <si>
    <t>1203106</t>
  </si>
  <si>
    <t>Duval County (South Central)--Jacksonville City (Southeast River) PUMA</t>
  </si>
  <si>
    <t>3604004</t>
  </si>
  <si>
    <t>NYC-Brooklyn Community District 2--Brooklyn Heights &amp; Fort Greene PUMA</t>
  </si>
  <si>
    <t>1203105</t>
  </si>
  <si>
    <t>Duval County (Southeast)--Jacksonville City (Southeast) PUMA</t>
  </si>
  <si>
    <t>5151244</t>
  </si>
  <si>
    <t>Prince William County (North &amp; West)--Linton Hall &amp; Gainesville PUMA</t>
  </si>
  <si>
    <t>2601704</t>
  </si>
  <si>
    <t>Genesee (West) &amp; Shiawassee Counties PUMA</t>
  </si>
  <si>
    <t>0501900</t>
  </si>
  <si>
    <t>South Central Arkansas PUMA</t>
  </si>
  <si>
    <t>1000102</t>
  </si>
  <si>
    <t>New Castle County (North)--Hockessin PUMA</t>
  </si>
  <si>
    <t>4702200</t>
  </si>
  <si>
    <t>Coffee, Franklin, Lincoln &amp; Moore Counties PUMA</t>
  </si>
  <si>
    <t>3000200</t>
  </si>
  <si>
    <t>West Montana--Missoula City PUMA</t>
  </si>
  <si>
    <t>3401201</t>
  </si>
  <si>
    <t>Ocean County (South) PUMA</t>
  </si>
  <si>
    <t>1800900</t>
  </si>
  <si>
    <t>Huntington, Whitley, Adams &amp; Wells Counties PUMA</t>
  </si>
  <si>
    <t>3904300</t>
  </si>
  <si>
    <t>Clark County PUMA</t>
  </si>
  <si>
    <t>5501600</t>
  </si>
  <si>
    <t>Marathon County PUMA</t>
  </si>
  <si>
    <t>3902500</t>
  </si>
  <si>
    <t>Allen County PUMA</t>
  </si>
  <si>
    <t>2602905</t>
  </si>
  <si>
    <t>Oakland County (Southwest) PUMA</t>
  </si>
  <si>
    <t>0102500</t>
  </si>
  <si>
    <t>Houston, Dale, Geneva &amp; Henry Counties--Dothan City PUMA</t>
  </si>
  <si>
    <t>1100102</t>
  </si>
  <si>
    <t>District of Columbia (North) PUMA</t>
  </si>
  <si>
    <t>5501601</t>
  </si>
  <si>
    <t>Central Sands--Wood, Portage, Juneau &amp; Adams Counties PUMA</t>
  </si>
  <si>
    <t>2001400</t>
  </si>
  <si>
    <t>East Central Kansas PUMA</t>
  </si>
  <si>
    <t>2801400</t>
  </si>
  <si>
    <t>East Central Region--Neshoba, Scott, Leake, Jasper, Smith &amp; Kemper Counties PUMA</t>
  </si>
  <si>
    <t>2401201</t>
  </si>
  <si>
    <t>Anne Arundel County (Northwest)--Severn, Odenton, Crofton, Maryland City &amp; Fort Meade PUMA</t>
  </si>
  <si>
    <t>0900302</t>
  </si>
  <si>
    <t>Hartford Town PUMA</t>
  </si>
  <si>
    <t>1701205</t>
  </si>
  <si>
    <t>Madison County (West)--Granite City, Alton, Wood River Cities &amp; Godfrey Village PUMA</t>
  </si>
  <si>
    <t>2101704</t>
  </si>
  <si>
    <t>KIPDA Area Development District (West)--Louisville/Jefferson County (Southeast) PUMA</t>
  </si>
  <si>
    <t>2400302</t>
  </si>
  <si>
    <t>Frederick County (Central)--Greater Frederick City PUMA</t>
  </si>
  <si>
    <t>5159301</t>
  </si>
  <si>
    <t>Fairfax County (East Central)--Annandale, West Falls Church &amp; Bailey's Crossroads PUMA</t>
  </si>
  <si>
    <t>5151154</t>
  </si>
  <si>
    <t>Norfolk City (Northeast) PUMA</t>
  </si>
  <si>
    <t>4203403</t>
  </si>
  <si>
    <t>Chester County (West Central)--Coatesville City PUMA</t>
  </si>
  <si>
    <t>2601702</t>
  </si>
  <si>
    <t>Genesee County (Central, Outside Flint City) PUMA</t>
  </si>
  <si>
    <t>02</t>
  </si>
  <si>
    <t>0200200</t>
  </si>
  <si>
    <t>Matanuska-Susitna &amp; Kenai Peninsula Boroughs PUMA</t>
  </si>
  <si>
    <t>3402301</t>
  </si>
  <si>
    <t>Mercer County (West Central)--Trenton City PUMA</t>
  </si>
  <si>
    <t>0900904</t>
  </si>
  <si>
    <t>West Haven, Milford &amp; Orange Towns PUMA</t>
  </si>
  <si>
    <t>3603807</t>
  </si>
  <si>
    <t>NYC-Manhattan Community District 4 &amp; 5--Chelsea, Clinton &amp; Midtown Business District PUMA</t>
  </si>
  <si>
    <t>1700401</t>
  </si>
  <si>
    <t>Cass, Morgan, Scott, Greene, Macoupin, Jersey &amp; Calhoun Counties PUMA</t>
  </si>
  <si>
    <t>2102500</t>
  </si>
  <si>
    <t>Northern Kentucky Area Development District (Northwest)--Boone County PUMA</t>
  </si>
  <si>
    <t>1201103</t>
  </si>
  <si>
    <t>Broward County--Deerfield, Pompano Beach (North) &amp; Lighthouse Point Cities PUMA</t>
  </si>
  <si>
    <t>2401007</t>
  </si>
  <si>
    <t>Montgomery County (Southeast)--Takoma Park City &amp; Silver Spring PUMA</t>
  </si>
  <si>
    <t>3603902</t>
  </si>
  <si>
    <t>NYC-Staten Island Community District 2--New Springville &amp; South Beach PUMA</t>
  </si>
  <si>
    <t>2701101</t>
  </si>
  <si>
    <t>Anoka County (Northwest)--Andover, Ramsey, Anoka &amp; East Bethel Cities PUMA</t>
  </si>
  <si>
    <t>1209508</t>
  </si>
  <si>
    <t>Orange County (North Central)--Orlando City (Univ. of Central Florida) &amp; Union Park PUMA</t>
  </si>
  <si>
    <t>5151085</t>
  </si>
  <si>
    <t>Northern Shenandoah Valley Regional Commission (South) PUMA</t>
  </si>
  <si>
    <t>1208614</t>
  </si>
  <si>
    <t>Miami-Dade County (East)--Miami City (East) &amp; Key Biscayne Village PUMA</t>
  </si>
  <si>
    <t>1203302</t>
  </si>
  <si>
    <t>Escambia County (South) PUMA</t>
  </si>
  <si>
    <t>3904108</t>
  </si>
  <si>
    <t>Columbus (Southeast) &amp; Reynoldsburg Cities PUMA</t>
  </si>
  <si>
    <t>2603001</t>
  </si>
  <si>
    <t>Macomb County (North) PUMA</t>
  </si>
  <si>
    <t>4701700</t>
  </si>
  <si>
    <t>Blount County PUMA</t>
  </si>
  <si>
    <t>2601600</t>
  </si>
  <si>
    <t>Tuscola, Sanilac &amp; Huron Counties PUMA</t>
  </si>
  <si>
    <t>1203104</t>
  </si>
  <si>
    <t>Duval County (East)--Jacksonville City (Beaches) PUMA</t>
  </si>
  <si>
    <t>3000400</t>
  </si>
  <si>
    <t>North Central Montana--Great Falls City PUMA</t>
  </si>
  <si>
    <t>5151097</t>
  </si>
  <si>
    <t>West Piedmont Planning District Commission PUMA</t>
  </si>
  <si>
    <t>4500101</t>
  </si>
  <si>
    <t>Pickens &amp; Oconee Counties--Easley &amp; Clemson Cities PUMA</t>
  </si>
  <si>
    <t>5311601</t>
  </si>
  <si>
    <t>Seattle City (Northwest) PUMA</t>
  </si>
  <si>
    <t>0900102</t>
  </si>
  <si>
    <t>Stamford &amp; Greenwich Towns PUMA</t>
  </si>
  <si>
    <t>5155001</t>
  </si>
  <si>
    <t>Chesapeake City (Northeast) PUMA</t>
  </si>
  <si>
    <t>3702000</t>
  </si>
  <si>
    <t>Caldwell &amp; Alexander Counties PUMA</t>
  </si>
  <si>
    <t>0101100</t>
  </si>
  <si>
    <t>Calhoun County PUMA</t>
  </si>
  <si>
    <t>5110703</t>
  </si>
  <si>
    <t>Loudoun County (West &amp; South)--Leesburg Town PUMA</t>
  </si>
  <si>
    <t>3702600</t>
  </si>
  <si>
    <t>Rutherford, Cleveland (West) &amp; Polk Counties--Shelby City PUMA</t>
  </si>
  <si>
    <t>4500105</t>
  </si>
  <si>
    <t>Greenville (South) &amp; Laurens Counties--Simpsonville, Laurens &amp; Clinton Cities PUMA</t>
  </si>
  <si>
    <t>1700600</t>
  </si>
  <si>
    <t>Douglas, Edgar, Coles &amp; Cumberland Counties PUMA</t>
  </si>
  <si>
    <t>1901400</t>
  </si>
  <si>
    <t>Warren, Jasper, Marion, Dallas (West) &amp; Madison Counties PUMA</t>
  </si>
  <si>
    <t>5104101</t>
  </si>
  <si>
    <t>Chesterfield County (East)--James River Region PUMA</t>
  </si>
  <si>
    <t>1302300</t>
  </si>
  <si>
    <t>Three Rivers Regional Commission (Northwest)--Carroll County PUMA</t>
  </si>
  <si>
    <t>5151125</t>
  </si>
  <si>
    <t>Middle Peninsula, Northern Neck &amp; Accomack-Northampton Planning District Commissions PUMA</t>
  </si>
  <si>
    <t>1303900</t>
  </si>
  <si>
    <t>Northeast Georgia Regional Commission (Southwest)--Walton, Morgan &amp; Jasper Counties PUMA</t>
  </si>
  <si>
    <t>2602902</t>
  </si>
  <si>
    <t>Oakland County (Northeast) PUMA</t>
  </si>
  <si>
    <t>0101301</t>
  </si>
  <si>
    <t>Birmingham City (West) PUMA</t>
  </si>
  <si>
    <t>2202300</t>
  </si>
  <si>
    <t>Regional Planning Commission 3--Jefferson Parish (North) PUMA</t>
  </si>
  <si>
    <t>1208612</t>
  </si>
  <si>
    <t>Miami-Dade County (Northeast)--Miami Beach City &amp; Miami Shores Village PUMA</t>
  </si>
  <si>
    <t>2601100</t>
  </si>
  <si>
    <t>Ionia, Montcalm, Mecosta &amp; Osceola Counties PUMA</t>
  </si>
  <si>
    <t>2700900</t>
  </si>
  <si>
    <t>Stearns County--St. Cloud City PUMA</t>
  </si>
  <si>
    <t>3401101</t>
  </si>
  <si>
    <t>Monmouth County (Southeast)--Tinton Falls Borough (South) PUMA</t>
  </si>
  <si>
    <t>1301007</t>
  </si>
  <si>
    <t>Atlanta Regional Commission (Central)--Fulton County (East)--Atlanta City (Southeast) PUMA</t>
  </si>
  <si>
    <t>5151165</t>
  </si>
  <si>
    <t>Virginia Beach City (Central) PUMA</t>
  </si>
  <si>
    <t>1209510</t>
  </si>
  <si>
    <t>Orange County (Northeast) PUMA</t>
  </si>
  <si>
    <t>1801803</t>
  </si>
  <si>
    <t>Hamilton County (East)--Noblesville City &amp; Fishers Town (East) PUMA</t>
  </si>
  <si>
    <t>4500605</t>
  </si>
  <si>
    <t>Kershaw, Richland (South) &amp; Calhoun Counties PUMA</t>
  </si>
  <si>
    <t>5151175</t>
  </si>
  <si>
    <t>Newport News City PUMA</t>
  </si>
  <si>
    <t>2601701</t>
  </si>
  <si>
    <t>Genesee (East) &amp; Lapeer Counties PUMA</t>
  </si>
  <si>
    <t>2202302</t>
  </si>
  <si>
    <t>Regional Planning Commission 5--Jefferson Parish (West Bank) PUMA</t>
  </si>
  <si>
    <t>4702002</t>
  </si>
  <si>
    <t>Hamilton County (South)--Chattanooga (North) &amp; Red Bank Cities PUMA</t>
  </si>
  <si>
    <t>1802302</t>
  </si>
  <si>
    <t>Marion County--Washington Township (South &amp; East)--Indianapolis City (North) PUMA</t>
  </si>
  <si>
    <t>3904603</t>
  </si>
  <si>
    <t>Montgomery County (East Central)--Dayton &amp; Riverside Cities PUMA</t>
  </si>
  <si>
    <t>2701600</t>
  </si>
  <si>
    <t>Scott County (East)--Shakopee, Savage &amp; Prior Lake Cities PUMA</t>
  </si>
  <si>
    <t>0500600</t>
  </si>
  <si>
    <t>Crittenden, Mississippi &amp; Craighead (East) Counties PUMA</t>
  </si>
  <si>
    <t>5151089</t>
  </si>
  <si>
    <t>Thomas Jefferson Planning District Commission (South &amp; East) PUMA</t>
  </si>
  <si>
    <t>1209505</t>
  </si>
  <si>
    <t>Orange County (Central)--Orlando City (East Downtown) &amp; Azalea Park PUMA</t>
  </si>
  <si>
    <t>5501301</t>
  </si>
  <si>
    <t>Manitowoc &amp; Kewaunee Counties PUMA</t>
  </si>
  <si>
    <t>2701502</t>
  </si>
  <si>
    <t>Dakota County (South)--Lakeville, Hastings, Rosemount &amp; Farmington Cities PUMA</t>
  </si>
  <si>
    <t>2603100</t>
  </si>
  <si>
    <t>St. Clair County PUMA</t>
  </si>
  <si>
    <t>4500604</t>
  </si>
  <si>
    <t>Richland County (Central)--Columbia City PUMA</t>
  </si>
  <si>
    <t>2401202</t>
  </si>
  <si>
    <t>Anne Arundel County (North)--Glen Burnie, Pasadena, Ferndale &amp; Brooklyn Park PUMA</t>
  </si>
  <si>
    <t>2202500</t>
  </si>
  <si>
    <t>Regional Planning Commission 9--St. Bernard, Jefferson (South) &amp; Plaquemines Parishes PUMA</t>
  </si>
  <si>
    <t>1801400</t>
  </si>
  <si>
    <t>Grant, Miami &amp; Wabash Counties PUMA</t>
  </si>
  <si>
    <t>4203702</t>
  </si>
  <si>
    <t>Franklin County (Outside Washington Township &amp; Waynesboro Borough) PUMA</t>
  </si>
  <si>
    <t>4501201</t>
  </si>
  <si>
    <t>Dorchester (North &amp; West) &amp; Berkeley (Southwest) Counties--Summerville Town &amp; Ladson PUMA</t>
  </si>
  <si>
    <t>5159306</t>
  </si>
  <si>
    <t>Fairfax County (South Central)--Springfield (South), West Springfield &amp; Franconia PUMA</t>
  </si>
  <si>
    <t>3400301</t>
  </si>
  <si>
    <t>Bergen County (South Central)--Hackensack &amp; Englewood (West) Cities PUMA</t>
  </si>
  <si>
    <t>4700700</t>
  </si>
  <si>
    <t>Putnam, Overton, Jackson, Clay &amp; Pickett Counties PUMA</t>
  </si>
  <si>
    <t>4500104</t>
  </si>
  <si>
    <t>Greenville County (Central)--Greenville &amp; Mauldin Cities PUMA</t>
  </si>
  <si>
    <t>0100900</t>
  </si>
  <si>
    <t>Etowah County PUMA</t>
  </si>
  <si>
    <t>2901703</t>
  </si>
  <si>
    <t>St. Charles County (Northeast) PUMA</t>
  </si>
  <si>
    <t>3904102</t>
  </si>
  <si>
    <t>Columbus (North), Westerville &amp; Worthington Cities PUMA</t>
  </si>
  <si>
    <t>4500501</t>
  </si>
  <si>
    <t>York County (West &amp; Outside Rock Hill City) PUMA</t>
  </si>
  <si>
    <t>1600100</t>
  </si>
  <si>
    <t>Bonner, Latah, Shoshone, Boundary, Benewah &amp; Kootenai (Southeast) Counties PUMA</t>
  </si>
  <si>
    <t>2603300</t>
  </si>
  <si>
    <t>2602101</t>
  </si>
  <si>
    <t>Kalamazoo County (Outer) PUMA</t>
  </si>
  <si>
    <t>2901400</t>
  </si>
  <si>
    <t>Pulaski, Camden, Miller &amp; Morgan Counties PUMA</t>
  </si>
  <si>
    <t>1600200</t>
  </si>
  <si>
    <t>Kootenai County (Northwest)--Coeur d'Alene, Post Falls &amp; Hayden Cities PUMA</t>
  </si>
  <si>
    <t>1703416</t>
  </si>
  <si>
    <t>Cook County (Northeast)--Northfield &amp; New Trier Townships PUMA</t>
  </si>
  <si>
    <t>4200802</t>
  </si>
  <si>
    <t>Luzerne County (South Central)--Wilkes-Barre &amp; Hazleton Cities PUMA</t>
  </si>
  <si>
    <t>2102000</t>
  </si>
  <si>
    <t>Bluegrass Area Development District (West) PUMA</t>
  </si>
  <si>
    <t>3400601</t>
  </si>
  <si>
    <t>Hudson County (Central)--Jersey City (North) PUMA</t>
  </si>
  <si>
    <t>4600600</t>
  </si>
  <si>
    <t>Sioux Falls City PUMA</t>
  </si>
  <si>
    <t>1801900</t>
  </si>
  <si>
    <t>Madison County--Anderson City PUMA</t>
  </si>
  <si>
    <t>3902300</t>
  </si>
  <si>
    <t>Seneca, Crawford &amp; Wyandot Counties PUMA</t>
  </si>
  <si>
    <t>4703000</t>
  </si>
  <si>
    <t>Madison &amp; Chester Counties--Jackson City PUMA</t>
  </si>
  <si>
    <t>2701408</t>
  </si>
  <si>
    <t>Hennepin County--Edina, St. Louis Park &amp; Hopkins Cities PUMA</t>
  </si>
  <si>
    <t>2201300</t>
  </si>
  <si>
    <t>Acadiana Regional Development District 5--Iberia, St. Mary &amp; St. Martin Parishes PUMA</t>
  </si>
  <si>
    <t>1300401</t>
  </si>
  <si>
    <t>Coastal Regional Commission (East)--Chatham County (West Central)--Savannah City PUMA</t>
  </si>
  <si>
    <t>4500400</t>
  </si>
  <si>
    <t>Cherokee, Newberry, Chester &amp; Union Counties PUMA</t>
  </si>
  <si>
    <t>2601003</t>
  </si>
  <si>
    <t>Kent County (Southeast) PUMA</t>
  </si>
  <si>
    <t>2800300</t>
  </si>
  <si>
    <t>North Delta Region--Panola, Tate, Coahoma, Tallahatchie, Tunica &amp; Quitman Counties PUMA</t>
  </si>
  <si>
    <t>3401003</t>
  </si>
  <si>
    <t>Somerset County (Central)--North Plainfield &amp; Somerville Boroughs PUMA</t>
  </si>
  <si>
    <t>1211702</t>
  </si>
  <si>
    <t>Seminole County (North Central) PUMA</t>
  </si>
  <si>
    <t>1900200</t>
  </si>
  <si>
    <t>Cerro Gordo, Floyd, Kossuth, Hancock, Winnebago, Mitchell &amp; Worth Counties PUMA</t>
  </si>
  <si>
    <t>3604008</t>
  </si>
  <si>
    <t>NYC-Brooklyn Community District 5--East New York &amp; Starrett City PUMA</t>
  </si>
  <si>
    <t>4501600</t>
  </si>
  <si>
    <t>Greenwood, Abbeville &amp; McCormick Counties PUMA</t>
  </si>
  <si>
    <t>5151115</t>
  </si>
  <si>
    <t>George Washington Regional Commission (North) PUMA</t>
  </si>
  <si>
    <t>5500300</t>
  </si>
  <si>
    <t>Outer Green Bay City PUMA</t>
  </si>
  <si>
    <t>4700100</t>
  </si>
  <si>
    <t>Northwest Tennessee--Gibson, Dyer, Obion, Crockett &amp; Lake Counties PUMA</t>
  </si>
  <si>
    <t>2902300</t>
  </si>
  <si>
    <t>Dunklin, Stoddard, New Madrid, Pemiscot &amp; Mississippi Counties PUMA</t>
  </si>
  <si>
    <t>4703203</t>
  </si>
  <si>
    <t>Memphis (North) &amp; Bartlett (Southwest) Cities PUMA</t>
  </si>
  <si>
    <t>3402600</t>
  </si>
  <si>
    <t>Cape May &amp; Atlantic (South Central) Counties--Ocean City &amp; Somers Point City PUMA</t>
  </si>
  <si>
    <t>3603702</t>
  </si>
  <si>
    <t>NYC-Bronx Community District 12--Wakefield, Williamsbridge &amp; Woodlawn PUMA</t>
  </si>
  <si>
    <t>4101314</t>
  </si>
  <si>
    <t>Portland City (Northwest &amp; Southwest) PUMA</t>
  </si>
  <si>
    <t>2602600</t>
  </si>
  <si>
    <t>Jackson County PUMA</t>
  </si>
  <si>
    <t>1301800</t>
  </si>
  <si>
    <t>River Valley Regional Commission (Outside Muscogee &amp; Chattahoochee Counties) PUMA</t>
  </si>
  <si>
    <t>1303200</t>
  </si>
  <si>
    <t>Georgia Mountains Regional Commission (North &amp; Northwest) PUMA</t>
  </si>
  <si>
    <t>3902100</t>
  </si>
  <si>
    <t>Huron &amp; Ashland Counties PUMA</t>
  </si>
  <si>
    <t>4703205</t>
  </si>
  <si>
    <t>Memphis (East), Lakeland Cities &amp; Arlington Town (South) PUMA</t>
  </si>
  <si>
    <t>1206300</t>
  </si>
  <si>
    <t>Apalachee Region (Outside Leon County) PUMA</t>
  </si>
  <si>
    <t>3905401</t>
  </si>
  <si>
    <t>Butler County (Southeast)--Monroe City &amp; Beckett Ridge PUMA</t>
  </si>
  <si>
    <t>1209906</t>
  </si>
  <si>
    <t>Palm Beach County (East Central)--Greater Boynton Beach City (North) PUMA</t>
  </si>
  <si>
    <t>5541002</t>
  </si>
  <si>
    <t>Milwaukee City (North Central) PUMA</t>
  </si>
  <si>
    <t>1302002</t>
  </si>
  <si>
    <t>Atlanta Regional Commission--DeKalb County--Decatur &amp; Avondale Estates Cities PUMA</t>
  </si>
  <si>
    <t>0200400</t>
  </si>
  <si>
    <t>Subsistence Alaska PUMA</t>
  </si>
  <si>
    <t>2601801</t>
  </si>
  <si>
    <t>Ingham County (South &amp; East) PUMA</t>
  </si>
  <si>
    <t>0100301</t>
  </si>
  <si>
    <t>Huntsville (North) &amp; Madison (East) Cities PUMA</t>
  </si>
  <si>
    <t>4700500</t>
  </si>
  <si>
    <t>Sumner County--Hendersonville City PUMA</t>
  </si>
  <si>
    <t>2102300</t>
  </si>
  <si>
    <t>Bluegrass Area Development District (Northeast) PUMA</t>
  </si>
  <si>
    <t>3402102</t>
  </si>
  <si>
    <t>Camden County (Central)--Lindenwold &amp; Collingswood Boroughs PUMA</t>
  </si>
  <si>
    <t>4500102</t>
  </si>
  <si>
    <t>Greenville County (North)--Greer City (North &amp; West) &amp; Taylors (Central &amp; East) PUMA</t>
  </si>
  <si>
    <t>3604005</t>
  </si>
  <si>
    <t>NYC-Brooklyn Community District 6--Park Slope, Carroll Gardens &amp; Red Hook PUMA</t>
  </si>
  <si>
    <t>5541001</t>
  </si>
  <si>
    <t>Milwaukee City (North) PUMA</t>
  </si>
  <si>
    <t>3702300</t>
  </si>
  <si>
    <t>Haywood, Madison, Swain, Graham &amp; Jackson (North) Counties PUMA</t>
  </si>
  <si>
    <t>0101800</t>
  </si>
  <si>
    <t>Chilton, Tallapoosa, Chambers &amp; Coosa Counties PUMA</t>
  </si>
  <si>
    <t>1201105</t>
  </si>
  <si>
    <t>Broward County (Central)--Tamarac, Oakland Park &amp; North Lauderdale Cities PUMA</t>
  </si>
  <si>
    <t>2200700</t>
  </si>
  <si>
    <t>Kisatchie Delta Regional Planning &amp; Development District 2--Rapides &amp; Vernon Parishes PUMA</t>
  </si>
  <si>
    <t>1201101</t>
  </si>
  <si>
    <t>Broward County (West)--Coral Springs &amp; Parkland Cities PUMA</t>
  </si>
  <si>
    <t>0100100</t>
  </si>
  <si>
    <t>Lauderdale, Colbert, Franklin &amp; Marion (Northeast) Counties PUMA</t>
  </si>
  <si>
    <t>4701900</t>
  </si>
  <si>
    <t>Bradley, McMinn &amp; Polk Counties--Cleveland City PUMA</t>
  </si>
  <si>
    <t>1301300</t>
  </si>
  <si>
    <t>Heart of Georgia Altamaha Regional Commission (North &amp; West) PUMA</t>
  </si>
  <si>
    <t>0500300</t>
  </si>
  <si>
    <t>Baxter, Boone, Carroll, Marion, Madison, Newton &amp; Searcy Counties PUMA</t>
  </si>
  <si>
    <t>3400102</t>
  </si>
  <si>
    <t>Atlantic County (Outside Somers Point City)--Pleasantville City &amp; Hammonton Town PUMA</t>
  </si>
  <si>
    <t>0500500</t>
  </si>
  <si>
    <t>Craighead (West), Greene, Randolph, Lawrence &amp; Clay Counties PUMA</t>
  </si>
  <si>
    <t>1600300</t>
  </si>
  <si>
    <t>Central Idaho--Lewiston City &amp; Nez Perce Reservation PUMA</t>
  </si>
  <si>
    <t>5311609</t>
  </si>
  <si>
    <t>King County (Central)--Sammamish, Issaquah, Mercer Island &amp; Newcastle Cities PUMA</t>
  </si>
  <si>
    <t>2401101</t>
  </si>
  <si>
    <t>Prince George's County (Northwest)--College Park City &amp; Langley Park PUMA</t>
  </si>
  <si>
    <t>1901600</t>
  </si>
  <si>
    <t>Polk County (East)--Ankeny &amp; Altoona Cities PUMA</t>
  </si>
  <si>
    <t>0501100</t>
  </si>
  <si>
    <t>Faulkner &amp; Lonoke Counties PUMA</t>
  </si>
  <si>
    <t>3704700</t>
  </si>
  <si>
    <t>New Hanover County (South)--Wilmington City PUMA</t>
  </si>
  <si>
    <t>3000600</t>
  </si>
  <si>
    <t>East Montana (Outside Billings City) PUMA</t>
  </si>
  <si>
    <t>1302400</t>
  </si>
  <si>
    <t>Atlanta Regional Commission (South Central)--Fayette County PUMA</t>
  </si>
  <si>
    <t>3703106</t>
  </si>
  <si>
    <t>Mecklenburg County (North)--Huntersville, Cornelius &amp; Davidson Towns PUMA</t>
  </si>
  <si>
    <t>3602802</t>
  </si>
  <si>
    <t>Dutchess County (Southwest) PUMA</t>
  </si>
  <si>
    <t>0500800</t>
  </si>
  <si>
    <t>White, Jackson, Prairie &amp; Woodruff Counties PUMA</t>
  </si>
  <si>
    <t>2702200</t>
  </si>
  <si>
    <t>Blue Earth, Nicollet &amp; Waseca Counties--Mankato City PUMA</t>
  </si>
  <si>
    <t>0608507</t>
  </si>
  <si>
    <t>Santa Clara County (Southwest)--Cupertino, Saratoga Cities &amp; Los Gatos Town PUMA</t>
  </si>
  <si>
    <t>4701603</t>
  </si>
  <si>
    <t>Knoxville City PUMA</t>
  </si>
  <si>
    <t>3604016</t>
  </si>
  <si>
    <t>NYC-Brooklyn Community District 15--Sheepshead Bay, Gerritsen Beach &amp; Homecrest PUMA</t>
  </si>
  <si>
    <t>1209910</t>
  </si>
  <si>
    <t>Palm Beach County (Central)--Wellington Village &amp; Agricultural Reserve PUMA</t>
  </si>
  <si>
    <t>4700400</t>
  </si>
  <si>
    <t>Robertson, Dickson, Cheatham &amp; Hickman Counties PUMA</t>
  </si>
  <si>
    <t>1304500</t>
  </si>
  <si>
    <t>Northwest Georgia Regional Commission (Southeast)--Paulding County PUMA</t>
  </si>
  <si>
    <t>3800100</t>
  </si>
  <si>
    <t>West North Dakota--Minot City PUMA</t>
  </si>
  <si>
    <t>3401501</t>
  </si>
  <si>
    <t>Morris County (North)--Dover Town &amp; Kinnelon Borough PUMA</t>
  </si>
  <si>
    <t>5311603</t>
  </si>
  <si>
    <t>Seattle City (Downtown)--Queen Anne &amp; Magnolia PUMA</t>
  </si>
  <si>
    <t>1800402</t>
  </si>
  <si>
    <t>St. Joseph County (Outside South Bend City)--Mishawaka City PUMA</t>
  </si>
  <si>
    <t>2201600</t>
  </si>
  <si>
    <t>Capital Region Planning Commission 5--Ascension Parish PUMA</t>
  </si>
  <si>
    <t>3401301</t>
  </si>
  <si>
    <t>Essex County (Southeast)--Newark City (North &amp; East) PUMA</t>
  </si>
  <si>
    <t>5101302</t>
  </si>
  <si>
    <t>Arlington County (South) PUMA</t>
  </si>
  <si>
    <t>1500302</t>
  </si>
  <si>
    <t>Honolulu County--Koolaupoko PUMA</t>
  </si>
  <si>
    <t>2201200</t>
  </si>
  <si>
    <t>Acadiana Regional Development District 3--Lafayette Parish (North) PUMA</t>
  </si>
  <si>
    <t>2900901</t>
  </si>
  <si>
    <t>Clay County (Northeast) PUMA</t>
  </si>
  <si>
    <t>2901100</t>
  </si>
  <si>
    <t>Cass &amp; Bates Counties PUMA</t>
  </si>
  <si>
    <t>4600100</t>
  </si>
  <si>
    <t>West South Dakota--Rapid City PUMA</t>
  </si>
  <si>
    <t>3701208</t>
  </si>
  <si>
    <t>Wake County (Southwest)--Apex &amp; Holly Springs Towns PUMA</t>
  </si>
  <si>
    <t>1306001</t>
  </si>
  <si>
    <t>Atlanta Regional Commission (Southeast)--Henry County (South)--McDonough City PUMA</t>
  </si>
  <si>
    <t>4500700</t>
  </si>
  <si>
    <t>Lancaster, Chesterfield &amp; Marlboro Counties PUMA</t>
  </si>
  <si>
    <t>1209701</t>
  </si>
  <si>
    <t>Osceola County (West) PUMA</t>
  </si>
  <si>
    <t>1301500</t>
  </si>
  <si>
    <t>Middle Georgia Regional Commission (South)--Houston &amp; Pulaski Counties PUMA</t>
  </si>
  <si>
    <t>1300600</t>
  </si>
  <si>
    <t>Southern Georgia Regional Commission (South Central)--Lowndes County--Valdosta City PUMA</t>
  </si>
  <si>
    <t>1901500</t>
  </si>
  <si>
    <t>Polk (Southwest) &amp; Dallas (East) Counties--West Des Moines &amp; Urbandale Cities PUMA</t>
  </si>
  <si>
    <t>5541003</t>
  </si>
  <si>
    <t>Milwaukee City (Central) PUMA</t>
  </si>
  <si>
    <t>4000100</t>
  </si>
  <si>
    <t>Northeast Oklahoma PUMA</t>
  </si>
  <si>
    <t>5311502</t>
  </si>
  <si>
    <t>Pierce County (Northwest)--Peninsula Region &amp; Tacoma City (West) PUMA</t>
  </si>
  <si>
    <t>1304100</t>
  </si>
  <si>
    <t>Central Savannah River Area Regional Commission (East Central)--Columbia County PUMA</t>
  </si>
  <si>
    <t>3800400</t>
  </si>
  <si>
    <t>Northeast North Dakota--Grand Forks City PUMA</t>
  </si>
  <si>
    <t>3900801</t>
  </si>
  <si>
    <t>Lorain County (North)--Elyria &amp; Lorain Cities PUMA</t>
  </si>
  <si>
    <t>1301002</t>
  </si>
  <si>
    <t>Atlanta Regional Commission (Central)--Fulton County (Northeast)--Johns Creek City PUMA</t>
  </si>
  <si>
    <t>3100901</t>
  </si>
  <si>
    <t>Douglas County--Omaha City (Northwest) PUMA</t>
  </si>
  <si>
    <t>1205707</t>
  </si>
  <si>
    <t>Hillsborough County (Central) PUMA</t>
  </si>
  <si>
    <t>1202101</t>
  </si>
  <si>
    <t>Collier County (Northwest) PUMA</t>
  </si>
  <si>
    <t>0800801</t>
  </si>
  <si>
    <t>DRCOG Mountains--Jefferson (West), Boulder (West), Clear Creek &amp; Gilpin Counties PUMA</t>
  </si>
  <si>
    <t>2601200</t>
  </si>
  <si>
    <t>Isabella, Gratiot &amp; Clare Counties PUMA</t>
  </si>
  <si>
    <t>0102600</t>
  </si>
  <si>
    <t>Baldwin County PUMA</t>
  </si>
  <si>
    <t>2101800</t>
  </si>
  <si>
    <t>KIPDA Area Development District (Northeast) PUMA</t>
  </si>
  <si>
    <t>2101706</t>
  </si>
  <si>
    <t>KIPDA Area Development District (West)--Louisville/Jefferson County (Southwest) PUMA</t>
  </si>
  <si>
    <t>2602000</t>
  </si>
  <si>
    <t>Calhoun &amp; Barry Counties PUMA</t>
  </si>
  <si>
    <t>2601900</t>
  </si>
  <si>
    <t>Eaton &amp; Clinton Counties PUMA</t>
  </si>
  <si>
    <t>3702202</t>
  </si>
  <si>
    <t>Buncombe County (Northwest) PUMA</t>
  </si>
  <si>
    <t>2901200</t>
  </si>
  <si>
    <t>Lawrence, Henry, Vernon, Cedar, Barton, St. Clair &amp; Dade Counties PUMA</t>
  </si>
  <si>
    <t>5311602</t>
  </si>
  <si>
    <t>Seattle City (Northeast) PUMA</t>
  </si>
  <si>
    <t>1700202</t>
  </si>
  <si>
    <t>Henry, Mercer, Henderson, Warren, Hancock, McDonough &amp; Fulton Counties PUMA</t>
  </si>
  <si>
    <t>2902800</t>
  </si>
  <si>
    <t>Jasper &amp; Newton Counties PUMA</t>
  </si>
  <si>
    <t>2700100</t>
  </si>
  <si>
    <t>Clay, Polk, Roseau, Pennington, Marshall, Norman, Kittson &amp; Red Lake Counties PUMA</t>
  </si>
  <si>
    <t>2600802</t>
  </si>
  <si>
    <t>Ottawa County (East) PUMA</t>
  </si>
  <si>
    <t>2602703</t>
  </si>
  <si>
    <t>Washtenaw County (East Central, Outside Ann Arbor City) PUMA</t>
  </si>
  <si>
    <t>4702402</t>
  </si>
  <si>
    <t>Rutherford County (South)--Murfreesboro City PUMA</t>
  </si>
  <si>
    <t>2202301</t>
  </si>
  <si>
    <t>Regional Planning Commission 4--Jefferson Parish (Central) PUMA</t>
  </si>
  <si>
    <t>1207101</t>
  </si>
  <si>
    <t>Lee County (South &amp; West)--Barrier Islands Region PUMA</t>
  </si>
  <si>
    <t>5501000</t>
  </si>
  <si>
    <t>Sauk &amp; Columbia Counties PUMA</t>
  </si>
  <si>
    <t>2401204</t>
  </si>
  <si>
    <t>Anne Arundel County (Southeast)--Annapolis City, Parole, Annapolis Neck &amp; Edgewater PUMA</t>
  </si>
  <si>
    <t>5501400</t>
  </si>
  <si>
    <t>East Central Wisconsin PUMA</t>
  </si>
  <si>
    <t>2902602</t>
  </si>
  <si>
    <t>Greene County--Springfield City (North) PUMA</t>
  </si>
  <si>
    <t>4001302</t>
  </si>
  <si>
    <t>Muskogee, Okmulgee, Wagoner (East) &amp; McIntosh Counties PUMA</t>
  </si>
  <si>
    <t>5501500</t>
  </si>
  <si>
    <t>Outagamie County PUMA</t>
  </si>
  <si>
    <t>3604001</t>
  </si>
  <si>
    <t>NYC-Brooklyn Community District 1--Greenpoint &amp; Williamsburg PUMA</t>
  </si>
  <si>
    <t>0100200</t>
  </si>
  <si>
    <t>Limestone &amp; Madison (Outer) Counties--Huntsville City (Far West &amp; Southwest) PUMA</t>
  </si>
  <si>
    <t>2701202</t>
  </si>
  <si>
    <t>Washington County (South)--Woodbury &amp; Cottage Grove Cities PUMA</t>
  </si>
  <si>
    <t>1208623</t>
  </si>
  <si>
    <t>Miami-Dade County (Southeast)--Cutler Bay Town &amp; Palmetto Bay Village PUMA</t>
  </si>
  <si>
    <t>0100700</t>
  </si>
  <si>
    <t>Cullman &amp; Winston Counties PUMA</t>
  </si>
  <si>
    <t>2702000</t>
  </si>
  <si>
    <t>Brown, Lyon, Redwood, Chippewa, Yellow Medicine, Lac qui Parle &amp; Lincoln Counties PUMA</t>
  </si>
  <si>
    <t>1301004</t>
  </si>
  <si>
    <t>Atlanta Regional Commission (Central)--Fulton County (South)--Union &amp; Fairburn Cities PUMA</t>
  </si>
  <si>
    <t>2701102</t>
  </si>
  <si>
    <t>Anoka County (Southwest)--Coon Rapids, Fridley &amp; Columbia Heights Cities PUMA</t>
  </si>
  <si>
    <t>5159302</t>
  </si>
  <si>
    <t>Fairfax County (Southeast)--Woodlawn, Rose Hill &amp; Mount Vernon PUMA</t>
  </si>
  <si>
    <t>4500602</t>
  </si>
  <si>
    <t>Lexington County (North &amp; East)--West Columbia, Cayce Cities, Irmo Town &amp; Seven Oaks PUMA</t>
  </si>
  <si>
    <t>2800500</t>
  </si>
  <si>
    <t>Three Rivers Region--Lee, Pontotoc &amp; Union Counties--Tupelo City PUMA</t>
  </si>
  <si>
    <t>4702600</t>
  </si>
  <si>
    <t>Williamson County--Franklin &amp; Brentwood Cities PUMA</t>
  </si>
  <si>
    <t>5501501</t>
  </si>
  <si>
    <t>Winnebago County PUMA</t>
  </si>
  <si>
    <t>3704800</t>
  </si>
  <si>
    <t>Brunswick County PUMA</t>
  </si>
  <si>
    <t>1300402</t>
  </si>
  <si>
    <t>Coastal Regional Commission (East)--Chatham County (East &amp; Outside Savannah City) PUMA</t>
  </si>
  <si>
    <t>5311900</t>
  </si>
  <si>
    <t>Clallam &amp; Jefferson Counties PUMA</t>
  </si>
  <si>
    <t>1900500</t>
  </si>
  <si>
    <t>Black Hawk County--Waterloo &amp; Cedar Falls Cities PUMA</t>
  </si>
  <si>
    <t>1500308</t>
  </si>
  <si>
    <t>Honolulu County--Ewa PUMA</t>
  </si>
  <si>
    <t>3603802</t>
  </si>
  <si>
    <t>NYC-Manhattan Community District 9--Hamilton Heights, Manhattanville &amp; West Harlem PUMA</t>
  </si>
  <si>
    <t>3700100</t>
  </si>
  <si>
    <t>Boone High Country--Watauga, Ashe, Yancey, Avery &amp; Mitchell Counties PUMA</t>
  </si>
  <si>
    <t>4500302</t>
  </si>
  <si>
    <t>Spartanburg County (Outside Spartanburg City)--Greer City (East) PUMA</t>
  </si>
  <si>
    <t>2400804</t>
  </si>
  <si>
    <t>Baltimore City--Inner Harbor, Canton &amp; Bayview PUMA</t>
  </si>
  <si>
    <t>3703001</t>
  </si>
  <si>
    <t>Gaston County (Northwest)--Mount Holly City PUMA</t>
  </si>
  <si>
    <t>5311616</t>
  </si>
  <si>
    <t>King County (Northeast)--Snoqualmie City, Cottage Lake, Union Hill &amp; Novelty Hill PUMA</t>
  </si>
  <si>
    <t>2603205</t>
  </si>
  <si>
    <t>Wayne County (Southwest) PUMA</t>
  </si>
  <si>
    <t>5151110</t>
  </si>
  <si>
    <t>Central Shenandoah Planning District Commission (Northeast) PUMA</t>
  </si>
  <si>
    <t>1701701</t>
  </si>
  <si>
    <t>Peoria County--Peoria City PUMA</t>
  </si>
  <si>
    <t>3904107</t>
  </si>
  <si>
    <t>Columbus (East), Whitehall &amp; Bexley Cities PUMA</t>
  </si>
  <si>
    <t>2100300</t>
  </si>
  <si>
    <t>Pennyrile Area Development District (South) PUMA</t>
  </si>
  <si>
    <t>4700300</t>
  </si>
  <si>
    <t>Montgomery &amp; Stewart Counties--Clarksville City PUMA</t>
  </si>
  <si>
    <t>5500102</t>
  </si>
  <si>
    <t>Dane County (East) PUMA</t>
  </si>
  <si>
    <t>4001501</t>
  </si>
  <si>
    <t>Payne, Seminole, Creek (Southwest), Hughes &amp; Okfuskee Counties--Stillwater City PUMA</t>
  </si>
  <si>
    <t>5311608</t>
  </si>
  <si>
    <t>King County (Northwest Central)--Greater Bellevue City PUMA</t>
  </si>
  <si>
    <t>1208303</t>
  </si>
  <si>
    <t>Marion County (South Central) PUMA</t>
  </si>
  <si>
    <t>3702700</t>
  </si>
  <si>
    <t>Lincoln &amp; Cleveland (East) Counties PUMA</t>
  </si>
  <si>
    <t>1900600</t>
  </si>
  <si>
    <t>Webster, Hardin, Hamilton, Butler, Wright, Grundy, Franklin &amp; Humboldt Counties PUMA</t>
  </si>
  <si>
    <t>2601400</t>
  </si>
  <si>
    <t>Bay &amp; Midland Counties PUMA</t>
  </si>
  <si>
    <t>1300100</t>
  </si>
  <si>
    <t>Coastal Regional Commission (South)--Glynn Camden &amp; McIntosh Counties PUMA</t>
  </si>
  <si>
    <t>3700300</t>
  </si>
  <si>
    <t>Rockingham &amp; Stokes Counties PUMA</t>
  </si>
  <si>
    <t>1205702</t>
  </si>
  <si>
    <t>Hillsborough County (Southwest)--Tampa City (South) PUMA</t>
  </si>
  <si>
    <t>2101902</t>
  </si>
  <si>
    <t>Bluegrass Area Development District (Central)--Lexington-Fayette County (Outer) PUMA</t>
  </si>
  <si>
    <t>1500200</t>
  </si>
  <si>
    <t>Hawaii County PUMA</t>
  </si>
  <si>
    <t>2702500</t>
  </si>
  <si>
    <t>Olmsted County--Rochester City PUMA</t>
  </si>
  <si>
    <t>5310504</t>
  </si>
  <si>
    <t>Spokane County (Outer)--Cheney City PUMA</t>
  </si>
  <si>
    <t>2701403</t>
  </si>
  <si>
    <t>Hennepin County--Brooklyn Park, Maple Grove (East) &amp; Osseo Cities PUMA</t>
  </si>
  <si>
    <t>0607505</t>
  </si>
  <si>
    <t>San Francisco County (Central)--Sunset District (North) PUMA</t>
  </si>
  <si>
    <t>3703107</t>
  </si>
  <si>
    <t>Mecklenburg County (East)--Mint Hill &amp; Matthews (North) Towns PUMA</t>
  </si>
  <si>
    <t>1209100</t>
  </si>
  <si>
    <t>Okaloosa County PUMA</t>
  </si>
  <si>
    <t>1208622</t>
  </si>
  <si>
    <t>Miami-Dade County (Southwest)--South Miami Heights PUMA</t>
  </si>
  <si>
    <t>0501200</t>
  </si>
  <si>
    <t>Saline County PUMA</t>
  </si>
  <si>
    <t>2202100</t>
  </si>
  <si>
    <t>South Central Planning &amp; Development Commission 3--Terrebonne Parish PUMA</t>
  </si>
  <si>
    <t>1303700</t>
  </si>
  <si>
    <t>Northeast Georgia Regional Commission (East) PUMA</t>
  </si>
  <si>
    <t>0400111</t>
  </si>
  <si>
    <t>Maricopa County (Northeast)--Scottsdale City (Southeast) &amp; Fountain Hills Town PUMA</t>
  </si>
  <si>
    <t>3100802</t>
  </si>
  <si>
    <t>Lancaster County--Lincoln City (South) PUMA</t>
  </si>
  <si>
    <t>3702100</t>
  </si>
  <si>
    <t>Burke &amp; McDowell Counties PUMA</t>
  </si>
  <si>
    <t>4935009</t>
  </si>
  <si>
    <t>Salt Lake County (South &amp; East Central)--Draper (Northwest) &amp; Sandy (South) Cities PUMA</t>
  </si>
  <si>
    <t>1902200</t>
  </si>
  <si>
    <t>Wapello, Mahaska, Washington, Jefferson, Keokuk, Davis &amp; Van Buren Counties PUMA</t>
  </si>
  <si>
    <t>3401800</t>
  </si>
  <si>
    <t>Union County (Northeast)--Elizabeth City PUMA</t>
  </si>
  <si>
    <t>1702000</t>
  </si>
  <si>
    <t>McLean County PUMA</t>
  </si>
  <si>
    <t>3705001</t>
  </si>
  <si>
    <t>Cumberland County (Central)--Fayetteville City (Central &amp; East) PUMA</t>
  </si>
  <si>
    <t>3701203</t>
  </si>
  <si>
    <t>Wake County (Northeast)--Raleigh City (Northeast), Wake Forest &amp; Rolesville Towns PUMA</t>
  </si>
  <si>
    <t>4001601</t>
  </si>
  <si>
    <t>Washington, Osage (North &amp; West), Pawnee &amp; Creek (Northwest) Counties PUMA</t>
  </si>
  <si>
    <t>5310503</t>
  </si>
  <si>
    <t>Spokane County (East Central)--Greater Spokane Valley City PUMA</t>
  </si>
  <si>
    <t>3700800</t>
  </si>
  <si>
    <t>South &amp; West Albemarle Sound &amp; Northern Outer Banks Regions PUMA</t>
  </si>
  <si>
    <t>2601703</t>
  </si>
  <si>
    <t>Genesee County (Central)--Flint City Area PUMA</t>
  </si>
  <si>
    <t>1500306</t>
  </si>
  <si>
    <t>Honolulu County--Moanalua to Pearl City PUMA</t>
  </si>
  <si>
    <t>3705400</t>
  </si>
  <si>
    <t>Union County (West)--Indian Trail &amp; Stallings Towns PUMA</t>
  </si>
  <si>
    <t>3904103</t>
  </si>
  <si>
    <t>Columbus (Far Northwest), Dublin &amp; Hilliard (North) Cities PUMA</t>
  </si>
  <si>
    <t>2601004</t>
  </si>
  <si>
    <t>Kent County (North) PUMA</t>
  </si>
  <si>
    <t>0900103</t>
  </si>
  <si>
    <t>Norwalk, Westport &amp; Darien Towns PUMA</t>
  </si>
  <si>
    <t>3701701</t>
  </si>
  <si>
    <t>Greensboro City (North) PUMA</t>
  </si>
  <si>
    <t>1702100</t>
  </si>
  <si>
    <t>Champaign County--Champaign &amp; Urbana Cities PUMA</t>
  </si>
  <si>
    <t>3100701</t>
  </si>
  <si>
    <t>Dodge, Cass, Saunders &amp; Washington Counties PUMA</t>
  </si>
  <si>
    <t>1902300</t>
  </si>
  <si>
    <t>Des Moines, Lee, Henry &amp; Louisa Counties PUMA</t>
  </si>
  <si>
    <t>4203701</t>
  </si>
  <si>
    <t>Adams &amp; Franklin (Southeast) Counties PUMA</t>
  </si>
  <si>
    <t>2900700</t>
  </si>
  <si>
    <t>Pettis, Randolph, Saline, Cooper, Howard, Carroll &amp; Chariton Counties PUMA</t>
  </si>
  <si>
    <t>0501600</t>
  </si>
  <si>
    <t>Garland, Hot Spring, Clark &amp; Montgomery Counties PUMA</t>
  </si>
  <si>
    <t>1302100</t>
  </si>
  <si>
    <t>Three Rivers Regional Commission (North Central)--Coweta County PUMA</t>
  </si>
  <si>
    <t>4911002</t>
  </si>
  <si>
    <t>Davis County (South)--Bountiful, Farmington &amp; North Salt Lake Cities PUMA</t>
  </si>
  <si>
    <t>2602400</t>
  </si>
  <si>
    <t>Berrien County PUMA</t>
  </si>
  <si>
    <t>2701304</t>
  </si>
  <si>
    <t>Ramsey County (Southwest)--St. Paul City (West) PUMA</t>
  </si>
  <si>
    <t>3701703</t>
  </si>
  <si>
    <t>Guilford County (North)--Summerfield Town PUMA</t>
  </si>
  <si>
    <t>3905402</t>
  </si>
  <si>
    <t>Butler County (South Central)--Hamilton &amp; Fairfield Cities PUMA</t>
  </si>
  <si>
    <t>0607502</t>
  </si>
  <si>
    <t>San Francisco County (North &amp; East)--North Beach &amp; Chinatown PUMA</t>
  </si>
  <si>
    <t>1803600</t>
  </si>
  <si>
    <t>Clark County--Jeffersonville City PUMA</t>
  </si>
  <si>
    <t>1901100</t>
  </si>
  <si>
    <t>Johnson County--Iowa City PUMA</t>
  </si>
  <si>
    <t>0101302</t>
  </si>
  <si>
    <t>Birmingham City (East) PUMA</t>
  </si>
  <si>
    <t>4501500</t>
  </si>
  <si>
    <t>Aiken &amp; Edgefield Counties--Aiken &amp; North Augusta Cities PUMA</t>
  </si>
  <si>
    <t>4703208</t>
  </si>
  <si>
    <t>Memphis City (Southwest) PUMA</t>
  </si>
  <si>
    <t>2800100</t>
  </si>
  <si>
    <t>North Delta Region--DeSoto County--Southaven City PUMA</t>
  </si>
  <si>
    <t>0101200</t>
  </si>
  <si>
    <t>Shelby County PUMA</t>
  </si>
  <si>
    <t>1301006</t>
  </si>
  <si>
    <t>Atlanta Regional Commission (Central)--Fulton County (Central)--Atlanta City (North) PUMA</t>
  </si>
  <si>
    <t>1702200</t>
  </si>
  <si>
    <t>Livingston, Ford, Iroquois &amp; Vermilion Counties PUMA</t>
  </si>
  <si>
    <t>4701800</t>
  </si>
  <si>
    <t>Roane, Loudon &amp; Monroe Counties--Oak Ridge City (West) PUMA</t>
  </si>
  <si>
    <t>3402101</t>
  </si>
  <si>
    <t>Camden County (North)--Camden &amp; Gloucester Cities PUMA</t>
  </si>
  <si>
    <t>4501102</t>
  </si>
  <si>
    <t>Horry County (Southeast)--Myrtle Beach, North Myrtle Beach Cities &amp; Socastee (East) PUMA</t>
  </si>
  <si>
    <t>2901004</t>
  </si>
  <si>
    <t>Jackson County (South Central) PUMA</t>
  </si>
  <si>
    <t>0500900</t>
  </si>
  <si>
    <t>Pulaski County (Outer)--North Little Rock, Sherwood &amp; Jacksonville Cities PUMA</t>
  </si>
  <si>
    <t>1212100</t>
  </si>
  <si>
    <t>Suwannee, Taylor, Madison, Hamilton &amp; Lafayette Counties PUMA</t>
  </si>
  <si>
    <t>4703204</t>
  </si>
  <si>
    <t>Shelby County (North)--Bartlett (North &amp; East) &amp; Millington Cities PUMA</t>
  </si>
  <si>
    <t>1301700</t>
  </si>
  <si>
    <t>River Valley Regional Commission (West Central)--Muscogee &amp; Chattahoochee Counties PUMA</t>
  </si>
  <si>
    <t>1300200</t>
  </si>
  <si>
    <t>Coastal Regional Commission (West)--Liberty, Bryan &amp; Long Counties PUMA</t>
  </si>
  <si>
    <t>2900200</t>
  </si>
  <si>
    <t>Buchanan, Andrew &amp; DeKalb Counties PUMA</t>
  </si>
  <si>
    <t>1205701</t>
  </si>
  <si>
    <t>Hillsborough County (Central)--Tampa City (Central) PUMA</t>
  </si>
  <si>
    <t>4203211</t>
  </si>
  <si>
    <t>Philadelphia City (Southeast) PUMA</t>
  </si>
  <si>
    <t>4101000</t>
  </si>
  <si>
    <t>Douglas County PUMA</t>
  </si>
  <si>
    <t>2101705</t>
  </si>
  <si>
    <t>KIPDA Area Development District (West)--Louisville/Jefferson County (South Central) PUMA</t>
  </si>
  <si>
    <t>3704200</t>
  </si>
  <si>
    <t>Pitt County--Greenville City PUMA</t>
  </si>
  <si>
    <t>2603206</t>
  </si>
  <si>
    <t>Wayne County (Southeast)--Downriver Area (South) PUMA</t>
  </si>
  <si>
    <t>4001004</t>
  </si>
  <si>
    <t>Oklahoma County (East)--Midwest, Del &amp; Oklahoma City (Northeast) Cities PUMA</t>
  </si>
  <si>
    <t>1801002</t>
  </si>
  <si>
    <t>Allen County (Central)--Fort Wayne City (North) PUMA</t>
  </si>
  <si>
    <t>3100902</t>
  </si>
  <si>
    <t>Douglas County--Omaha City (Southwest) PUMA</t>
  </si>
  <si>
    <t>2701503</t>
  </si>
  <si>
    <t>Dakota County (West)--Burnsville &amp; Apple Valley Cities PUMA</t>
  </si>
  <si>
    <t>1000300</t>
  </si>
  <si>
    <t>1205705</t>
  </si>
  <si>
    <t>Hillsborough County (North Central)--Tampa City (North) PUMA</t>
  </si>
  <si>
    <t>1500100</t>
  </si>
  <si>
    <t>Maui, Kalawao &amp; Kauai Counties PUMA</t>
  </si>
  <si>
    <t>2701302</t>
  </si>
  <si>
    <t>Ramsey County (Central &amp; Far Southeast)--Maplewood, Roseville &amp; North St. Paul Cities PUMA</t>
  </si>
  <si>
    <t>2600700</t>
  </si>
  <si>
    <t>Muskegon County PUMA</t>
  </si>
  <si>
    <t>1703502</t>
  </si>
  <si>
    <t>Chicago City (North)--Lake View &amp; Lincoln Park PUMA</t>
  </si>
  <si>
    <t>1800700</t>
  </si>
  <si>
    <t>Jasper, Starke, Fulton, Newton &amp; Pulaski Counties PUMA</t>
  </si>
  <si>
    <t>2000700</t>
  </si>
  <si>
    <t>Douglas County--Lawrence City PUMA</t>
  </si>
  <si>
    <t>3400101</t>
  </si>
  <si>
    <t>Atlantic County (East)--Atlantic City &amp; Ventnor City PUMA</t>
  </si>
  <si>
    <t>1208500</t>
  </si>
  <si>
    <t>Martin County PUMA</t>
  </si>
  <si>
    <t>1210304</t>
  </si>
  <si>
    <t>Pinellas County (Central)--Greater Largo City PUMA</t>
  </si>
  <si>
    <t>1302003</t>
  </si>
  <si>
    <t>Atlanta Regional Commission (Central)--DeKalb County (Northeast)--Tucker PUMA</t>
  </si>
  <si>
    <t>3702900</t>
  </si>
  <si>
    <t>Iredell (South)--Mooresville Town &amp; Statesville City PUMA</t>
  </si>
  <si>
    <t>3702400</t>
  </si>
  <si>
    <t>Jackson (South), Macon, Cherokee &amp; Clay Counties PUMA</t>
  </si>
  <si>
    <t>2901902</t>
  </si>
  <si>
    <t>St. Louis City (South) PUMA</t>
  </si>
  <si>
    <t>0200300</t>
  </si>
  <si>
    <t>Greater Fairbanks, Greater Juneau, Ketchikan Gateway Borough &amp; Road-Connected Alaska PUMA</t>
  </si>
  <si>
    <t>3704600</t>
  </si>
  <si>
    <t>Pender &amp; New Hanover (North) Counties PUMA</t>
  </si>
  <si>
    <t>1306002</t>
  </si>
  <si>
    <t>Atlanta Regional Commission (Southeast)--Henry County (North)--Stockbridge City PUMA</t>
  </si>
  <si>
    <t>3705003</t>
  </si>
  <si>
    <t>Cumberland County (West)--Fayetteville City (West) PUMA</t>
  </si>
  <si>
    <t>5501401</t>
  </si>
  <si>
    <t>Fond du Lac &amp; Calumet Counties PUMA</t>
  </si>
  <si>
    <t>2001500</t>
  </si>
  <si>
    <t>Southeast Kansas PUMA</t>
  </si>
  <si>
    <t>3704400</t>
  </si>
  <si>
    <t>Carteret, Beaufort &amp; Pamlico Counties PUMA</t>
  </si>
  <si>
    <t>1201104</t>
  </si>
  <si>
    <t>Broward County--Pompano Beach (South) &amp; Fort Lauderdale (Northeast) Cities PUMA</t>
  </si>
  <si>
    <t>4702001</t>
  </si>
  <si>
    <t>Chattanooga City (South &amp; Central) PUMA</t>
  </si>
  <si>
    <t>2000400</t>
  </si>
  <si>
    <t>Northeast Kansas PUMA</t>
  </si>
  <si>
    <t>3604110</t>
  </si>
  <si>
    <t>NYC-Queens Community District 5--Ridgewood, Glendale &amp; Middle Village PUMA</t>
  </si>
  <si>
    <t>0101303</t>
  </si>
  <si>
    <t>Jefferson County (Southeast)--Hoover (North), Vestavia Hills &amp; Homewood Cities PUMA</t>
  </si>
  <si>
    <t>4001003</t>
  </si>
  <si>
    <t>Oklahoma County (Northeast)--Edmond &amp; Oklahoma City (North Central) Cities PUMA</t>
  </si>
  <si>
    <t>4001102</t>
  </si>
  <si>
    <t>Pottawatomie (North), Logan &amp; Lincoln Counties--Shawnee City PUMA</t>
  </si>
  <si>
    <t>5310501</t>
  </si>
  <si>
    <t>Spokane County (North Central)--Spokane City (North) PUMA</t>
  </si>
  <si>
    <t>5151246</t>
  </si>
  <si>
    <t>Prince William County (Southeast)--Dale City, Lake Ridge &amp; Woodbridge PUMA</t>
  </si>
  <si>
    <t>1211102</t>
  </si>
  <si>
    <t>St. Lucie County (South) PUMA</t>
  </si>
  <si>
    <t>1301100</t>
  </si>
  <si>
    <t>Southwest Georgia Regional Commission (West &amp; Central) PUMA</t>
  </si>
  <si>
    <t>1902100</t>
  </si>
  <si>
    <t>Southwest Iowa--Council Bluffs City PUMA</t>
  </si>
  <si>
    <t>3900400</t>
  </si>
  <si>
    <t>Toledo City (West) PUMA</t>
  </si>
  <si>
    <t>3401104</t>
  </si>
  <si>
    <t>Monmouth County (Northeast)--Red Bank &amp; Tinton Falls (North) Boroughs PUMA</t>
  </si>
  <si>
    <t>0100800</t>
  </si>
  <si>
    <t>St. Clair &amp; Blount Counties PUMA</t>
  </si>
  <si>
    <t>5310502</t>
  </si>
  <si>
    <t>Spokane County (South Central)--Spokane City (South) PUMA</t>
  </si>
  <si>
    <t>2701407</t>
  </si>
  <si>
    <t>Hennepin County--Minneapolis City (Southwest) PUMA</t>
  </si>
  <si>
    <t>3904106</t>
  </si>
  <si>
    <t>Columbus City (Northeast) PUMA</t>
  </si>
  <si>
    <t>2602102</t>
  </si>
  <si>
    <t>Kalamazoo County (Central)--Kalamazoo &amp; Portage Cities Area PUMA</t>
  </si>
  <si>
    <t>1210501</t>
  </si>
  <si>
    <t>Polk County (Northwest) PUMA</t>
  </si>
  <si>
    <t>2000802</t>
  </si>
  <si>
    <t>Shawnee (Outside Topeka City), Osage, Jackson, Brown &amp; Wabaunsee Counties PUMA</t>
  </si>
  <si>
    <t>1702501</t>
  </si>
  <si>
    <t>Knox, Stark, Bureau, Marshall &amp; Woodford Counties PUMA</t>
  </si>
  <si>
    <t>3604013</t>
  </si>
  <si>
    <t>NYC-Brooklyn Community District 10--Bay Ridge &amp; Dyker Heights PUMA</t>
  </si>
  <si>
    <t>3602902</t>
  </si>
  <si>
    <t>Orange County (Northwest) PUMA</t>
  </si>
  <si>
    <t>1701105</t>
  </si>
  <si>
    <t>St. Clair County (Northwest, Southwest &amp; Southeast) PUMA</t>
  </si>
  <si>
    <t>5311104</t>
  </si>
  <si>
    <t>Clark County (North)--Battle Ground City &amp; Orchards PUMA</t>
  </si>
  <si>
    <t>0601304</t>
  </si>
  <si>
    <t>Contra Costa County--Walnut Creek (West), Lafayette, Orinda Cities &amp; Moraga Town PUMA</t>
  </si>
  <si>
    <t>2901003</t>
  </si>
  <si>
    <t>Jackson County (East) PUMA</t>
  </si>
  <si>
    <t>3100600</t>
  </si>
  <si>
    <t>Southeast Nebraska PUMA</t>
  </si>
  <si>
    <t>4001204</t>
  </si>
  <si>
    <t>Tulsa (West), Creek (Northeast) &amp; Osage (Southeast) Counties--Tulsa City (West) PUMA</t>
  </si>
  <si>
    <t>3702201</t>
  </si>
  <si>
    <t>Buncombe County (Southeast)--Asheville City PUMA</t>
  </si>
  <si>
    <t>4500601</t>
  </si>
  <si>
    <t>Lexington (South &amp; West) &amp; Saluda Counties--Lexington Town &amp; Red Bank PUMA</t>
  </si>
  <si>
    <t>0601305</t>
  </si>
  <si>
    <t>Contra Costa County (South)--San Ramon City &amp; Danville Town PUMA</t>
  </si>
  <si>
    <t>1208301</t>
  </si>
  <si>
    <t>Marion County (North) PUMA</t>
  </si>
  <si>
    <t>1303102</t>
  </si>
  <si>
    <t>Atlanta Regional Commission--Cherokee County (Outside Woodstock &amp; Canton Cities) PUMA</t>
  </si>
  <si>
    <t>3703108</t>
  </si>
  <si>
    <t>Mecklenburg County (South)--Matthews Town (South) PUMA</t>
  </si>
  <si>
    <t>5311802</t>
  </si>
  <si>
    <t>Kitsap County (South)--Bremerton &amp; Port Orchard Cities PUMA</t>
  </si>
  <si>
    <t>5151084</t>
  </si>
  <si>
    <t>Northern Shenandoah Valley Regional Commission (North) PUMA</t>
  </si>
  <si>
    <t>2200200</t>
  </si>
  <si>
    <t>Coordinating &amp; Development Corporation 3--Bossier &amp; Webster Parishes PUMA</t>
  </si>
  <si>
    <t>0502000</t>
  </si>
  <si>
    <t>Southwest Arkansas PUMA</t>
  </si>
  <si>
    <t>3902400</t>
  </si>
  <si>
    <t>Hancock &amp; Putnam Counties PUMA</t>
  </si>
  <si>
    <t>0200102</t>
  </si>
  <si>
    <t>Anchorage Municipality (South) PUMA</t>
  </si>
  <si>
    <t>4701400</t>
  </si>
  <si>
    <t>Hamblen, Cocke &amp; Grainger Counties PUMA</t>
  </si>
  <si>
    <t>3400702</t>
  </si>
  <si>
    <t>Hudson County (Northeast)--Union City &amp; Hoboken Cities PUMA</t>
  </si>
  <si>
    <t>3703300</t>
  </si>
  <si>
    <t>Stanley &amp; Cabarrus (East) Counties PUMA</t>
  </si>
  <si>
    <t>4100705</t>
  </si>
  <si>
    <t>Lane County (Outside Eugene &amp; Springfield Cities) PUMA</t>
  </si>
  <si>
    <t>5110701</t>
  </si>
  <si>
    <t>Loudoun County (Northeast)--Sterling &amp; Ashburn (Northeast/Ashburn Village) PUMA</t>
  </si>
  <si>
    <t>2901803</t>
  </si>
  <si>
    <t>St. Louis County (Inner Ring North) PUMA</t>
  </si>
  <si>
    <t>3701400</t>
  </si>
  <si>
    <t>Orange County--Chapel Hill Town PUMA</t>
  </si>
  <si>
    <t>3700900</t>
  </si>
  <si>
    <t>Nash &amp; Edgecombe Counties--Rocky Mount City PUMA</t>
  </si>
  <si>
    <t>0804106</t>
  </si>
  <si>
    <t>El Paso County (North Central)--Colorado Springs City (North) &amp; Monument Town PUMA</t>
  </si>
  <si>
    <t>3604111</t>
  </si>
  <si>
    <t>NYC-Queens Community District 9--Richmond Hill &amp; Woodhaven PUMA</t>
  </si>
  <si>
    <t>1301003</t>
  </si>
  <si>
    <t>Atlanta Regional Commission (Central)--Fulton County (Central)--Atlanta City (South) PUMA</t>
  </si>
  <si>
    <t>0200101</t>
  </si>
  <si>
    <t>Anchorage Municipality (North) PUMA</t>
  </si>
  <si>
    <t>3604018</t>
  </si>
  <si>
    <t>NYC-Brooklyn Community District 13--Brighton Beach &amp; Coney Island PUMA</t>
  </si>
  <si>
    <t>3604017</t>
  </si>
  <si>
    <t>NYC-Brooklyn Community District 11--Bensonhurst &amp; Bath Beach PUMA</t>
  </si>
  <si>
    <t>1209903</t>
  </si>
  <si>
    <t>Palm Beach County (East)--West Palm Beach City (Southeast) &amp; Palm Beach Town PUMA</t>
  </si>
  <si>
    <t>3704900</t>
  </si>
  <si>
    <t>Columbus, Bladen &amp; Robeson (East) Counties PUMA</t>
  </si>
  <si>
    <t>4700600</t>
  </si>
  <si>
    <t>Warren, Macon, Smith, DeKalb, Cannon &amp; Trousdale Counties PUMA</t>
  </si>
  <si>
    <t>3401102</t>
  </si>
  <si>
    <t>Monmouth County (Southwest)--Freehold Borough PUMA</t>
  </si>
  <si>
    <t>2900903</t>
  </si>
  <si>
    <t>Platte County PUMA</t>
  </si>
  <si>
    <t>5311704</t>
  </si>
  <si>
    <t>Snohomish County (South Central)--Bothell (North), Mill Creek Cities &amp; Silver Firs PUMA</t>
  </si>
  <si>
    <t>2701405</t>
  </si>
  <si>
    <t>Hennepin County--Minneapolis (North) &amp; St. Anthony Cities PUMA</t>
  </si>
  <si>
    <t>1900100</t>
  </si>
  <si>
    <t>Sioux, Clay, Dickinson, O'Brien, Lyon, Emmet, Palo Alto &amp; Osceola Counties PUMA</t>
  </si>
  <si>
    <t>0607501</t>
  </si>
  <si>
    <t>San Francisco County (North &amp; West)--Richmond District PUMA</t>
  </si>
  <si>
    <t>4801902</t>
  </si>
  <si>
    <t>Collin County (Southwest)--Plano City (West) PUMA</t>
  </si>
  <si>
    <t>1800300</t>
  </si>
  <si>
    <t>LaPorte County PUMA</t>
  </si>
  <si>
    <t>1302900</t>
  </si>
  <si>
    <t>Northwest Georgia Regional Commission (East Central)--Bartow County PUMA</t>
  </si>
  <si>
    <t>3701803</t>
  </si>
  <si>
    <t>Forsyth County (Outside Winston-Salem City)--Kernersville Town &amp; Clemmons Village PUMA</t>
  </si>
  <si>
    <t>0501000</t>
  </si>
  <si>
    <t>Pulaski County (Central)--Little Rock City PUMA</t>
  </si>
  <si>
    <t>3603701</t>
  </si>
  <si>
    <t>NYC-Bronx Community District 8--Riverdale, Fieldston &amp; Kingsbridge PUMA</t>
  </si>
  <si>
    <t>4000300</t>
  </si>
  <si>
    <t>Southeast Oklahoma PUMA</t>
  </si>
  <si>
    <t>2602500</t>
  </si>
  <si>
    <t>Lenawee &amp; Hillsdale Counties PUMA</t>
  </si>
  <si>
    <t>3900600</t>
  </si>
  <si>
    <t>Ottawa, Wood (Northeast) &amp; Lucas (East) Counties--Oregon City PUMA</t>
  </si>
  <si>
    <t>0400112</t>
  </si>
  <si>
    <t>Maricopa County--Scottsdale (North), Phoenix (Far Northeast) Cities &amp; Cave Creek PUMA</t>
  </si>
  <si>
    <t>1801300</t>
  </si>
  <si>
    <t>Howard, Cass &amp; Tipton Counties--Kokomo City PUMA</t>
  </si>
  <si>
    <t>3603105</t>
  </si>
  <si>
    <t>Westchester County (Central)--White Plains City PUMA</t>
  </si>
  <si>
    <t>0603726</t>
  </si>
  <si>
    <t>Los Angeles County--Calabasas, Agoura Hills, Malibu &amp; Westlake Village Cities PUMA</t>
  </si>
  <si>
    <t>4001301</t>
  </si>
  <si>
    <t>Rogers (Central) &amp; Wagoner (West) Counties--Claremore City PUMA</t>
  </si>
  <si>
    <t>1802307</t>
  </si>
  <si>
    <t>Marion County--Perry &amp; Decatur (South &amp; East) Townships--Indianapolis City (South) PUMA</t>
  </si>
  <si>
    <t>0603727</t>
  </si>
  <si>
    <t>Los Angeles County (Central)--LA City (Central/Pacific Palisades) PUMA</t>
  </si>
  <si>
    <t>3901100</t>
  </si>
  <si>
    <t>Lake County (East)--Mentor, Painesville Cities &amp; Madison Village PUMA</t>
  </si>
  <si>
    <t>1703204</t>
  </si>
  <si>
    <t>DuPage County (Southeast)--Downers Grove Township PUMA</t>
  </si>
  <si>
    <t>0603731</t>
  </si>
  <si>
    <t>Los Angeles County (Central)--West Hollywood &amp; Beverly Hills Cities PUMA</t>
  </si>
  <si>
    <t>1210700</t>
  </si>
  <si>
    <t>Putnam &amp; St. Johns (South) Counties PUMA</t>
  </si>
  <si>
    <t>5311801</t>
  </si>
  <si>
    <t>Kitsap County (North)--Bainbridge Island City &amp; Silverdale PUMA</t>
  </si>
  <si>
    <t>0800811</t>
  </si>
  <si>
    <t>Arapahoe County (Southwest)--Centennial (West &amp; Central) &amp; Greenwood Village Cities PUMA</t>
  </si>
  <si>
    <t>3000700</t>
  </si>
  <si>
    <t>Billings City PUMA</t>
  </si>
  <si>
    <t>5311604</t>
  </si>
  <si>
    <t>Seattle City (Southeast)--Capitol Hill PUMA</t>
  </si>
  <si>
    <t>3604014</t>
  </si>
  <si>
    <t>NYC-Brooklyn Community District 12--Borough Park, Kensington &amp; Ocean Parkway PUMA</t>
  </si>
  <si>
    <t>3900200</t>
  </si>
  <si>
    <t>Wood (South), Fulton &amp; Lucas (Southwest) Counties--Bowling Green City PUMA</t>
  </si>
  <si>
    <t>2901005</t>
  </si>
  <si>
    <t>Jackson County--Kansas City (South) PUMA</t>
  </si>
  <si>
    <t>3603705</t>
  </si>
  <si>
    <t>NYC-Bronx Community District 3 &amp; 6--Belmont, Crotona Park East &amp; East Tremont PUMA</t>
  </si>
  <si>
    <t>0100302</t>
  </si>
  <si>
    <t>Huntsville City (Central &amp; South) PUMA</t>
  </si>
  <si>
    <t>4000200</t>
  </si>
  <si>
    <t>Cherokee, Sequoyah &amp; Adair Counties PUMA</t>
  </si>
  <si>
    <t>2702300</t>
  </si>
  <si>
    <t>Rice, Goodhue &amp; Le Sueur Counties PUMA</t>
  </si>
  <si>
    <t>3904111</t>
  </si>
  <si>
    <t>Columbus (Far West) &amp; Hilliard (South) Cities PUMA</t>
  </si>
  <si>
    <t>5500101</t>
  </si>
  <si>
    <t>Madison City (Central) PUMA</t>
  </si>
  <si>
    <t>1206901</t>
  </si>
  <si>
    <t>Lake County (North) PUMA</t>
  </si>
  <si>
    <t>3703002</t>
  </si>
  <si>
    <t>Gaston County (Southeast)--Gastonia &amp; Belmont Cities PUMA</t>
  </si>
  <si>
    <t>1802306</t>
  </si>
  <si>
    <t>Marion County--Warren &amp; Franklin Townships--Indianapolis City (East &amp; Southeast) PUMA</t>
  </si>
  <si>
    <t>3705200</t>
  </si>
  <si>
    <t>Hoke, Richmond &amp; Scotland Counties PUMA</t>
  </si>
  <si>
    <t>1303800</t>
  </si>
  <si>
    <t>Northeast Georgia Regional Commission (Northwest)--Barrow &amp; Jackson Counties PUMA</t>
  </si>
  <si>
    <t>4001101</t>
  </si>
  <si>
    <t>Grady, McClain &amp; Pottawatomie (South) Counties PUMA</t>
  </si>
  <si>
    <t>1800600</t>
  </si>
  <si>
    <t>Noble, DeKalb, LaGrange &amp; Steuben Counties PUMA</t>
  </si>
  <si>
    <t>3705002</t>
  </si>
  <si>
    <t>Cumberland County (East)--Hope Mills &amp; Spring Lake Towns PUMA</t>
  </si>
  <si>
    <t>4949004</t>
  </si>
  <si>
    <t>Utah County (East)--Spanish Fork, Springville, Lehi (Northeast) &amp; Highland Cities PUMA</t>
  </si>
  <si>
    <t>0501800</t>
  </si>
  <si>
    <t>Southeast Arkansas PUMA</t>
  </si>
  <si>
    <t>4702503</t>
  </si>
  <si>
    <t>Nashville-Davidson (Central) PUMA</t>
  </si>
  <si>
    <t>5311507</t>
  </si>
  <si>
    <t>Pierce County (Southeast)--Graham, Elk Plain &amp; Prairie Ridge PUMA</t>
  </si>
  <si>
    <t>5502500</t>
  </si>
  <si>
    <t>Sheboygan County PUMA</t>
  </si>
  <si>
    <t>3700400</t>
  </si>
  <si>
    <t>Granville, Person &amp; Caswell Counties PUMA</t>
  </si>
  <si>
    <t>5501001</t>
  </si>
  <si>
    <t>Dodge &amp; Jefferson Counties PUMA</t>
  </si>
  <si>
    <t>1303002</t>
  </si>
  <si>
    <t>Atlanta Regional Commission--Cobb County (Northwest)--Kennesaw &amp; Acworth Cities PUMA</t>
  </si>
  <si>
    <t>2001302</t>
  </si>
  <si>
    <t>Sedgwick (Northeast) &amp; Butler (North &amp; East) Counties--Wichita City (Northeast) PUMA</t>
  </si>
  <si>
    <t>3603801</t>
  </si>
  <si>
    <t>NYC-Manhattan Community District 12--Washington Heights, Inwood &amp; Marble Hill PUMA</t>
  </si>
  <si>
    <t>3603104</t>
  </si>
  <si>
    <t>Westchester County (Southeast) PUMA</t>
  </si>
  <si>
    <t>0100600</t>
  </si>
  <si>
    <t>Morgan &amp; Lawrence Counties--Decatur City PUMA</t>
  </si>
  <si>
    <t>1703202</t>
  </si>
  <si>
    <t>DuPage County (Central)--Milton Township PUMA</t>
  </si>
  <si>
    <t>1304300</t>
  </si>
  <si>
    <t>Atlanta &amp; Northeast Georgia Regional Commissions--Newton &amp; Rockdale Counties PUMA</t>
  </si>
  <si>
    <t>3703400</t>
  </si>
  <si>
    <t>Rowan County PUMA</t>
  </si>
  <si>
    <t>3704300</t>
  </si>
  <si>
    <t>Craven County PUMA</t>
  </si>
  <si>
    <t>3704100</t>
  </si>
  <si>
    <t>Lenoir, Onslow (North) &amp; Jones Counties PUMA</t>
  </si>
  <si>
    <t>0800823</t>
  </si>
  <si>
    <t>Douglas (Northeast) &amp; Elbert (West) Counties--Parker Town &amp; The Pinery PUMA</t>
  </si>
  <si>
    <t>1900900</t>
  </si>
  <si>
    <t>Scott County--Davenport City PUMA</t>
  </si>
  <si>
    <t>1303300</t>
  </si>
  <si>
    <t>Georgia Mountains Regional Commission (Southwest)--Forsyth County PUMA</t>
  </si>
  <si>
    <t>5311606</t>
  </si>
  <si>
    <t>King County (Northwest)--Shoreline, Kenmore &amp; Bothell (South) Cities PUMA</t>
  </si>
  <si>
    <t>5500103</t>
  </si>
  <si>
    <t>Dane County (West) PUMA</t>
  </si>
  <si>
    <t>1206903</t>
  </si>
  <si>
    <t>Lake (South) &amp; Sumter (South) Counties PUMA</t>
  </si>
  <si>
    <t>3100500</t>
  </si>
  <si>
    <t>South Central Nebraska PUMA</t>
  </si>
  <si>
    <t>4101305</t>
  </si>
  <si>
    <t>Portland City (Central East) PUMA</t>
  </si>
  <si>
    <t>4804200</t>
  </si>
  <si>
    <t>Orange &amp; Hardin Counties PUMA</t>
  </si>
  <si>
    <t>1304005</t>
  </si>
  <si>
    <t>Atlanta Regional Commission (Northeast)--Gwinnett County (South)--Snellville City PUMA</t>
  </si>
  <si>
    <t>3900700</t>
  </si>
  <si>
    <t>Erie &amp; Sandusky Counties PUMA</t>
  </si>
  <si>
    <t>2000200</t>
  </si>
  <si>
    <t>North Central Kansas--Salina City PUMA</t>
  </si>
  <si>
    <t>3701301</t>
  </si>
  <si>
    <t>Durham County (South)--Durham City (South) PUMA</t>
  </si>
  <si>
    <t>0800822</t>
  </si>
  <si>
    <t>Douglas County (South)--Castle Rock Town PUMA</t>
  </si>
  <si>
    <t>5311615</t>
  </si>
  <si>
    <t>King County (Southeast)--Maple Valley, Covington &amp; Enumclaw Cities PUMA</t>
  </si>
  <si>
    <t>1500301</t>
  </si>
  <si>
    <t>Honolulu County--Rural Oahu PUMA</t>
  </si>
  <si>
    <t>3700500</t>
  </si>
  <si>
    <t>Franklin, Vance &amp; Warren (West) Counties PUMA</t>
  </si>
  <si>
    <t>2902700</t>
  </si>
  <si>
    <t>Taney, Barry, Stone &amp; McDonald Counties PUMA</t>
  </si>
  <si>
    <t>3900100</t>
  </si>
  <si>
    <t>Defiance, Williams, Henry &amp; Paulding Counties PUMA</t>
  </si>
  <si>
    <t>0800821</t>
  </si>
  <si>
    <t>Douglas (West) &amp; Jefferson (Southeast) Counties--Highlands Ranch &amp; Chatfield Park PUMA</t>
  </si>
  <si>
    <t>3701207</t>
  </si>
  <si>
    <t>Wake County (West Central)--Cary Town PUMA</t>
  </si>
  <si>
    <t>2701501</t>
  </si>
  <si>
    <t>Dakota County (North)--Eagan, Inver Grove Heights &amp; South St. Paul Cities PUMA</t>
  </si>
  <si>
    <t>5311607</t>
  </si>
  <si>
    <t>King County (Northwest)--Redmond, Kirkland Cities, Inglewood &amp; Finn Hill PUMA</t>
  </si>
  <si>
    <t>1303003</t>
  </si>
  <si>
    <t>Atlanta Regional Commission (Northwest)--Cobb County (Southwest)--Powder Springs City PUMA</t>
  </si>
  <si>
    <t>1703108</t>
  </si>
  <si>
    <t>Will County (South) PUMA</t>
  </si>
  <si>
    <t>3603709</t>
  </si>
  <si>
    <t>NYC-Bronx Community District 9--Castle Hill, Clason Point &amp; Parkchester PUMA</t>
  </si>
  <si>
    <t>0900104</t>
  </si>
  <si>
    <t>Bridgeport Town PUMA</t>
  </si>
  <si>
    <t>1802303</t>
  </si>
  <si>
    <t>Marion County--Lawrence Township--Indianapolis (Northeast) &amp; Lawrence Cities PUMA</t>
  </si>
  <si>
    <t>3604101</t>
  </si>
  <si>
    <t>NYC-Queens Community District 1--Astoria &amp; Long Island City PUMA</t>
  </si>
  <si>
    <t>4000702</t>
  </si>
  <si>
    <t>Bryan, Pontotoc (East), Marshall, Atoka, Johnston &amp; Coal Counties--Ada City PUMA</t>
  </si>
  <si>
    <t>0800803</t>
  </si>
  <si>
    <t>Boulder County (Central)--Boulder City PUMA</t>
  </si>
  <si>
    <t>3400701</t>
  </si>
  <si>
    <t>Hudson County (North)--West New York, Secaucus &amp; Guttenberg Towns PUMA</t>
  </si>
  <si>
    <t>1600701</t>
  </si>
  <si>
    <t>Ada County (Central)--Meridian (Northeast) &amp; Boise (Far West) Cities PUMA</t>
  </si>
  <si>
    <t>1703421</t>
  </si>
  <si>
    <t>Cook County (North)--Niles &amp; Evanston Townships PUMA</t>
  </si>
  <si>
    <t>2602200</t>
  </si>
  <si>
    <t>St. Joseph &amp; Branch Counties PUMA</t>
  </si>
  <si>
    <t>1210101</t>
  </si>
  <si>
    <t>Pasco County (East Central) PUMA</t>
  </si>
  <si>
    <t>3703500</t>
  </si>
  <si>
    <t>Davidson County PUMA</t>
  </si>
  <si>
    <t>0800814</t>
  </si>
  <si>
    <t>Denver City (South Central) PUMA</t>
  </si>
  <si>
    <t>1302500</t>
  </si>
  <si>
    <t>Northwest Georgia Regional Commission (Southwest)--Floyd, Polk &amp; Haralson Counties PUMA</t>
  </si>
  <si>
    <t>3904110</t>
  </si>
  <si>
    <t>Columbus City (West) PUMA</t>
  </si>
  <si>
    <t>5311401</t>
  </si>
  <si>
    <t>Thurston County (Central)--Olympia, Lacey &amp; Tumwater Cities PUMA</t>
  </si>
  <si>
    <t>3603707</t>
  </si>
  <si>
    <t>NYC-Bronx Community District 5--Morris Heights, Fordham South &amp; Mount Hope PUMA</t>
  </si>
  <si>
    <t>4100800</t>
  </si>
  <si>
    <t>Josephine, Coos &amp; Curry Counties PUMA</t>
  </si>
  <si>
    <t>3701201</t>
  </si>
  <si>
    <t>Raleigh City (South &amp; Central) PUMA</t>
  </si>
  <si>
    <t>5311103</t>
  </si>
  <si>
    <t>Clark County (Southeast)--Vancouver (East), Camas &amp; Washougal Cities PUMA</t>
  </si>
  <si>
    <t>1703107</t>
  </si>
  <si>
    <t>Will County (Northeast)--Frankfort, Homer &amp; New Lenox (North) Townships PUMA</t>
  </si>
  <si>
    <t>1209504</t>
  </si>
  <si>
    <t>Orange County (South Central)--Orlando City (South Central), Conway &amp; Pine Castle PUMA</t>
  </si>
  <si>
    <t>1802900</t>
  </si>
  <si>
    <t>Bartholomew &amp; Jackson Counties--Columbus City PUMA</t>
  </si>
  <si>
    <t>3400907</t>
  </si>
  <si>
    <t>Middlesex County (East Central)--Perth Amboy City &amp; Sayreville Borough PUMA</t>
  </si>
  <si>
    <t>4702502</t>
  </si>
  <si>
    <t>Nashville-Davidson (North) PUMA</t>
  </si>
  <si>
    <t>1702700</t>
  </si>
  <si>
    <t>Stephenson &amp; Ogle Counties PUMA</t>
  </si>
  <si>
    <t>4501204</t>
  </si>
  <si>
    <t>Charleston, Berkeley &amp; Dorchester Counties--North Charleston City PUMA</t>
  </si>
  <si>
    <t>5311505</t>
  </si>
  <si>
    <t>Pierce County (North Central)--Tacoma (Port) &amp; Bonney Lake (Northwest) Cities PUMA</t>
  </si>
  <si>
    <t>2000100</t>
  </si>
  <si>
    <t>Northwest Kansas PUMA</t>
  </si>
  <si>
    <t>1300700</t>
  </si>
  <si>
    <t>Southern Georgia Regional Commission (West) PUMA</t>
  </si>
  <si>
    <t>1304400</t>
  </si>
  <si>
    <t>Atlanta Regional Commission (Southwest)--Douglas County PUMA</t>
  </si>
  <si>
    <t>3400400</t>
  </si>
  <si>
    <t>Passaic County (Southeast)--Paterson City PUMA</t>
  </si>
  <si>
    <t>5311402</t>
  </si>
  <si>
    <t>Thurston County (Outer) PUMA</t>
  </si>
  <si>
    <t>2000601</t>
  </si>
  <si>
    <t>Johnson County (Northwest)--Shawnee, Lenexa &amp; De Soto Cities PUMA</t>
  </si>
  <si>
    <t>1900800</t>
  </si>
  <si>
    <t>Clinton, Muscatine, Jones &amp; Cedar Counties PUMA</t>
  </si>
  <si>
    <t>5540701</t>
  </si>
  <si>
    <t>Milwaukee County (West) PUMA</t>
  </si>
  <si>
    <t>1703203</t>
  </si>
  <si>
    <t>DuPage County (South Central)--Lisle Township PUMA</t>
  </si>
  <si>
    <t>2000602</t>
  </si>
  <si>
    <t>Johnson County (Northeast)--Overland Park (North), Prairie Village &amp; Merriam Cities PUMA</t>
  </si>
  <si>
    <t>56</t>
  </si>
  <si>
    <t>5600200</t>
  </si>
  <si>
    <t>Campbell, Goshen, Platte, Johnson, Washakie, Weston, Crook &amp; Niobrara Counties PUMA</t>
  </si>
  <si>
    <t>3704500</t>
  </si>
  <si>
    <t>Onslow County (South)--Jacksonville City PUMA</t>
  </si>
  <si>
    <t>3701900</t>
  </si>
  <si>
    <t>Davie, Yadkin &amp; Iredell (North) Counties PUMA</t>
  </si>
  <si>
    <t>5540301</t>
  </si>
  <si>
    <t>Milwaukee County (South) PUMA</t>
  </si>
  <si>
    <t>4801100</t>
  </si>
  <si>
    <t>Ark-Tex COG (East)--Bowie &amp; Cass Counties PUMA</t>
  </si>
  <si>
    <t>3704000</t>
  </si>
  <si>
    <t>4949001</t>
  </si>
  <si>
    <t>Utah County (West)--Saratoga Springs, Payson &amp; Lehi (Southwest) Cities PUMA</t>
  </si>
  <si>
    <t>2900902</t>
  </si>
  <si>
    <t>Kansas City (North Central), Gladstone City &amp; North Kansas City PUMA</t>
  </si>
  <si>
    <t>2600900</t>
  </si>
  <si>
    <t>Allegan County PUMA</t>
  </si>
  <si>
    <t>4702700</t>
  </si>
  <si>
    <t>Maury, Bedford &amp; Marshall Counties PUMA</t>
  </si>
  <si>
    <t>1210303</t>
  </si>
  <si>
    <t>Pinellas County (Central)--Clearwater City (South &amp; Central) PUMA</t>
  </si>
  <si>
    <t>3402400</t>
  </si>
  <si>
    <t>Cumberland County (South)--Vineland &amp; Millville Cities PUMA</t>
  </si>
  <si>
    <t>0607311</t>
  </si>
  <si>
    <t>San Diego County (West Central)--San Diego City (Northwest/Del Mar Mesa) PUMA</t>
  </si>
  <si>
    <t>5311605</t>
  </si>
  <si>
    <t>Seattle City (West)--Duwamish &amp; Beacon Hill PUMA</t>
  </si>
  <si>
    <t>5570301</t>
  </si>
  <si>
    <t>Waukesha County (Central) PUMA</t>
  </si>
  <si>
    <t>4000900</t>
  </si>
  <si>
    <t>Cleveland County--Norman, Oklahoma City (South) &amp; Moore Cities PUMA</t>
  </si>
  <si>
    <t>4921001</t>
  </si>
  <si>
    <t>Southwest &amp; South Central Utah (Outside Washington County)--Cedar City PUMA</t>
  </si>
  <si>
    <t>0900905</t>
  </si>
  <si>
    <t>New Haven Town PUMA</t>
  </si>
  <si>
    <t>2701900</t>
  </si>
  <si>
    <t>Kandiyohi, McLeod, Meeker, Renville &amp; Sibley Counties PUMA</t>
  </si>
  <si>
    <t>3604015</t>
  </si>
  <si>
    <t>NYC-Brooklyn Community District 14--Flatbush &amp; Midwood PUMA</t>
  </si>
  <si>
    <t>1000101</t>
  </si>
  <si>
    <t>New Castle County (East Central)--Wilmington City PUMA</t>
  </si>
  <si>
    <t>1207104</t>
  </si>
  <si>
    <t>Lee County (Central)--Greater Fort Myers City PUMA</t>
  </si>
  <si>
    <t>1700104</t>
  </si>
  <si>
    <t>Jo Daviess, Carroll, Whiteside &amp; Lee Counties PUMA</t>
  </si>
  <si>
    <t>4001002</t>
  </si>
  <si>
    <t>Oklahoma County (Northwest)--Oklahoma City (Northwest Central) &amp; Bethany Cities PUMA</t>
  </si>
  <si>
    <t>2701404</t>
  </si>
  <si>
    <t>Hennepin County--Brooklyn Center, Golden Valley, New Hope &amp; Robbinsdale Cities PUMA</t>
  </si>
  <si>
    <t>0604102</t>
  </si>
  <si>
    <t>Marin County (Southeast)--San Rafael (South), Mill Valley &amp; Sausalito Cities PUMA</t>
  </si>
  <si>
    <t>3603704</t>
  </si>
  <si>
    <t>NYC-Bronx Community District 11--Pelham Parkway, Morris Park &amp; Laconia PUMA</t>
  </si>
  <si>
    <t>1703009</t>
  </si>
  <si>
    <t>Kane County (West) PUMA</t>
  </si>
  <si>
    <t>1206100</t>
  </si>
  <si>
    <t>Indian River County PUMA</t>
  </si>
  <si>
    <t>3703700</t>
  </si>
  <si>
    <t>Moore &amp; Montgomery Counties PUMA</t>
  </si>
  <si>
    <t>3100801</t>
  </si>
  <si>
    <t>Lancaster County--Lincoln City (North) PUMA</t>
  </si>
  <si>
    <t>0600103</t>
  </si>
  <si>
    <t>Alameda County (Northeast)--Oakland (East) &amp; Piedmont Cities PUMA</t>
  </si>
  <si>
    <t>4100400</t>
  </si>
  <si>
    <t>Deschutes County PUMA</t>
  </si>
  <si>
    <t>5311706</t>
  </si>
  <si>
    <t>Snohomish County (North)--Marysville &amp; Arlington Cities PUMA</t>
  </si>
  <si>
    <t>2602300</t>
  </si>
  <si>
    <t>Van Buren &amp; Cass Counties PUMA</t>
  </si>
  <si>
    <t>3702800</t>
  </si>
  <si>
    <t>Catawba County--Hickory City PUMA</t>
  </si>
  <si>
    <t>1800200</t>
  </si>
  <si>
    <t>Porter County PUMA</t>
  </si>
  <si>
    <t>5600100</t>
  </si>
  <si>
    <t>Sheridan, Park, Teton, Lincoln &amp; Big Horn Counties PUMA</t>
  </si>
  <si>
    <t>5311300</t>
  </si>
  <si>
    <t>Grays Harbor &amp; Mason Counties PUMA</t>
  </si>
  <si>
    <t>3701702</t>
  </si>
  <si>
    <t>Greensboro City (South) PUMA</t>
  </si>
  <si>
    <t>4100500</t>
  </si>
  <si>
    <t>Columbia, Lincoln, Clatsop &amp; Tillamook Counties PUMA</t>
  </si>
  <si>
    <t>4101317</t>
  </si>
  <si>
    <t>Clackamas County (South &amp; East)--Damascus City PUMA</t>
  </si>
  <si>
    <t>1703310</t>
  </si>
  <si>
    <t>Lake County--Vernon, Moraine, West Deerfield &amp; Libertyville (Southeast) Townships PUMA</t>
  </si>
  <si>
    <t>1209502</t>
  </si>
  <si>
    <t>Orange County (West Central)--Winter Garden, Ocoee Cities &amp; Oakland Town PUMA</t>
  </si>
  <si>
    <t>2901002</t>
  </si>
  <si>
    <t>Jackson County (North Central) PUMA</t>
  </si>
  <si>
    <t>4703207</t>
  </si>
  <si>
    <t>Memphis City (Southeast) PUMA</t>
  </si>
  <si>
    <t>1303600</t>
  </si>
  <si>
    <t>Northeast Georgia Regional Commission (Central)--Clarke County--Athens City PUMA</t>
  </si>
  <si>
    <t>1801200</t>
  </si>
  <si>
    <t>Tippecanoe County--Lafayette &amp; West Lafayette Cities PUMA</t>
  </si>
  <si>
    <t>2600600</t>
  </si>
  <si>
    <t>Newaygo, Mason, Oceana &amp; Lake Counties PUMA</t>
  </si>
  <si>
    <t>2000300</t>
  </si>
  <si>
    <t>Riley, Geary &amp; Pottawatomie Counties--Manhattan City PUMA</t>
  </si>
  <si>
    <t>3603106</t>
  </si>
  <si>
    <t>Westchester County (Southwest)--Yonkers City PUMA</t>
  </si>
  <si>
    <t>4203104</t>
  </si>
  <si>
    <t>Montgomery County (Central)--Norristown Borough PUMA</t>
  </si>
  <si>
    <t>5310100</t>
  </si>
  <si>
    <t>Whatcom County--Bellingham City PUMA</t>
  </si>
  <si>
    <t>4000701</t>
  </si>
  <si>
    <t>Carter, Garvin, Murray, Love &amp; Pontotoc (West) Counties PUMA</t>
  </si>
  <si>
    <t>3603107</t>
  </si>
  <si>
    <t>Westchester County (South Central)--New Rochelle &amp; Mount Vernon Cities PUMA</t>
  </si>
  <si>
    <t>1801100</t>
  </si>
  <si>
    <t>Montgomery, Clinton, White, Carroll &amp; Benton Counties PUMA</t>
  </si>
  <si>
    <t>1000103</t>
  </si>
  <si>
    <t>New Castle County (West Central)--Newark City &amp; Brookside PUMA</t>
  </si>
  <si>
    <t>4101303</t>
  </si>
  <si>
    <t>Portland City (Southeast) PUMA</t>
  </si>
  <si>
    <t>1212701</t>
  </si>
  <si>
    <t>Volusia County (Central &amp; Northwest)--DeLand, DeBary Cities &amp; Pierson Town PUMA</t>
  </si>
  <si>
    <t>4702401</t>
  </si>
  <si>
    <t>Rutherford County (North)--Smyrna Town &amp; La Vergne City PUMA</t>
  </si>
  <si>
    <t>1211501</t>
  </si>
  <si>
    <t>Sarasota County (North) PUMA</t>
  </si>
  <si>
    <t>3703200</t>
  </si>
  <si>
    <t>Cabarrus County (West)--Concord, Kannapolis Cities &amp; Harrisburg Town PUMA</t>
  </si>
  <si>
    <t>4100600</t>
  </si>
  <si>
    <t>Linn &amp; Benton Counties PUMA</t>
  </si>
  <si>
    <t>2001000</t>
  </si>
  <si>
    <t>Central Kansas--Hutchinson City PUMA</t>
  </si>
  <si>
    <t>4802003</t>
  </si>
  <si>
    <t>Denton County (South Central)--Flower Mound Town &amp; Highland Village City PUMA</t>
  </si>
  <si>
    <t>4101319</t>
  </si>
  <si>
    <t>Clackamas County (Northwest)--Lake Oswego, West Linn, Wilsonville &amp; Canby Cities PUMA</t>
  </si>
  <si>
    <t>0605700</t>
  </si>
  <si>
    <t>Nevada &amp; Sierra Counties PUMA</t>
  </si>
  <si>
    <t>0100400</t>
  </si>
  <si>
    <t>DeKalb &amp; Jackson Counties PUMA</t>
  </si>
  <si>
    <t>3700200</t>
  </si>
  <si>
    <t>Wilkesboro High Country--Surry, Wilkes &amp; Alleghany Counties PUMA</t>
  </si>
  <si>
    <t>4100704</t>
  </si>
  <si>
    <t>Lane County (East Central)--Eugene (Northeast) &amp; Springfield Cities PUMA</t>
  </si>
  <si>
    <t>1802305</t>
  </si>
  <si>
    <t>Marion County--Center Township--Indianapolis City (Central) PUMA</t>
  </si>
  <si>
    <t>1208700</t>
  </si>
  <si>
    <t>Miami-Dade (South/Outside Urban Development Boundary) &amp; Monroe Counties PUMA</t>
  </si>
  <si>
    <t>3100702</t>
  </si>
  <si>
    <t>Sarpy County--Bellevue City PUMA</t>
  </si>
  <si>
    <t>1304004</t>
  </si>
  <si>
    <t>Atlanta Regional Commission (Northeast)--Gwinnett County (East) PUMA</t>
  </si>
  <si>
    <t>0804101</t>
  </si>
  <si>
    <t>El Paso (Outside Colorado Springs City) &amp; Teller Counties--Fountain City PUMA</t>
  </si>
  <si>
    <t>3701704</t>
  </si>
  <si>
    <t>Guilford County (South)--High Point City PUMA</t>
  </si>
  <si>
    <t>4500301</t>
  </si>
  <si>
    <t>Spartanburg County (Central)--Spartanburg City PUMA</t>
  </si>
  <si>
    <t>3702500</t>
  </si>
  <si>
    <t>Henderson &amp; Transylvania Counties PUMA</t>
  </si>
  <si>
    <t>1303500</t>
  </si>
  <si>
    <t>Georgia Mountains Regional Commission (Southeast) PUMA</t>
  </si>
  <si>
    <t>4911001</t>
  </si>
  <si>
    <t>Davis County (North)--Layton, Clearfield, Kaysville, Syracuse &amp; Clinton Cities PUMA</t>
  </si>
  <si>
    <t>4935005</t>
  </si>
  <si>
    <t>Salt Lake County (East Central)--Murray (East), Holladay Cities &amp; Millcreek PUMA</t>
  </si>
  <si>
    <t>1300500</t>
  </si>
  <si>
    <t>Southern Georgia Regional Commission (East &amp; Central) PUMA</t>
  </si>
  <si>
    <t>5311701</t>
  </si>
  <si>
    <t>Snohomish County (Southwest)--Edmonds, Lynnwood &amp; Mountlake Terrace Cities PUMA</t>
  </si>
  <si>
    <t>1209911</t>
  </si>
  <si>
    <t>Palm Beach County (West)--Glades &amp; Western Communities PUMA</t>
  </si>
  <si>
    <t>1703410</t>
  </si>
  <si>
    <t>Cook County (Southwest)--Orland (West &amp; Central), Palos &amp; Lemont Townships PUMA</t>
  </si>
  <si>
    <t>3701205</t>
  </si>
  <si>
    <t>Wake County (Southeast)--Garner (South) &amp; Fuquay-Varina Towns PUMA</t>
  </si>
  <si>
    <t>1600800</t>
  </si>
  <si>
    <t>Ada County (South)--Boise (South) &amp; Kuna Cities PUMA</t>
  </si>
  <si>
    <t>1800800</t>
  </si>
  <si>
    <t>Kosciusko &amp; Marshall Counties PUMA</t>
  </si>
  <si>
    <t>5311200</t>
  </si>
  <si>
    <t>Cowlitz, Pacific &amp; Wahkiakum Counties PUMA</t>
  </si>
  <si>
    <t>2101901</t>
  </si>
  <si>
    <t>Bluegrass Area Development District (Central)--Lexington-Fayette County (Central) PUMA</t>
  </si>
  <si>
    <t>0608900</t>
  </si>
  <si>
    <t>Shasta County--Redding City PUMA</t>
  </si>
  <si>
    <t>4101318</t>
  </si>
  <si>
    <t>Clackamas County (Northwest)--Oregon City, Milwaukie &amp; Happy Valley Cities PUMA</t>
  </si>
  <si>
    <t>5151245</t>
  </si>
  <si>
    <t>Manassas, Manassas Park Cities &amp; Prince William County (Central)--Buckhall &amp; Sudley PUMA</t>
  </si>
  <si>
    <t>4501400</t>
  </si>
  <si>
    <t>Beaufort &amp; Jasper Counties--Hilton Head Island, Bluffton Towns &amp; Beaufort City PUMA</t>
  </si>
  <si>
    <t>4935002</t>
  </si>
  <si>
    <t>Salt Lake County (Northeast)--Salt Lake City (East) PUMA</t>
  </si>
  <si>
    <t>3703105</t>
  </si>
  <si>
    <t>Charlotte City (Southwest) PUMA</t>
  </si>
  <si>
    <t>1208103</t>
  </si>
  <si>
    <t>Manatee County (South) PUMA</t>
  </si>
  <si>
    <t>3705100</t>
  </si>
  <si>
    <t>Robeson County (West)--Lumberton City PUMA</t>
  </si>
  <si>
    <t>2000900</t>
  </si>
  <si>
    <t>Flint Hills Region--Emporia City PUMA</t>
  </si>
  <si>
    <t>1209905</t>
  </si>
  <si>
    <t>Palm Beach County (East Central)--Lake Worth City, Lantana Town &amp; Atlantis City PUMA</t>
  </si>
  <si>
    <t>4000800</t>
  </si>
  <si>
    <t>Canadian County--Oklahoma City (West) PUMA</t>
  </si>
  <si>
    <t>5311705</t>
  </si>
  <si>
    <t>Snohomish County (Central &amp; Southeast)--Lake Stevens &amp; Monroe Cities PUMA</t>
  </si>
  <si>
    <t>1800104</t>
  </si>
  <si>
    <t>Lake County (South) PUMA</t>
  </si>
  <si>
    <t>3703102</t>
  </si>
  <si>
    <t>Charlotte City (Northwest) PUMA</t>
  </si>
  <si>
    <t>2601500</t>
  </si>
  <si>
    <t>Saginaw County PUMA</t>
  </si>
  <si>
    <t>0800900</t>
  </si>
  <si>
    <t>La Plata, Montezuma, Gunnison, Archuleta, Dolores, Hinsdale &amp; San Juan Counties PUMA</t>
  </si>
  <si>
    <t>4913001</t>
  </si>
  <si>
    <t>Southeast Utah &amp; Uintah Basin Region PUMA</t>
  </si>
  <si>
    <t>1304002</t>
  </si>
  <si>
    <t>Atlanta Regional Commission (Northeast)--Gwinnett County (North)--Sugar Hill City PUMA</t>
  </si>
  <si>
    <t>5600400</t>
  </si>
  <si>
    <t>Natrona, Carbon &amp; Converse Counties PUMA</t>
  </si>
  <si>
    <t>4702501</t>
  </si>
  <si>
    <t>Nashville-Davidson (East) PUMA</t>
  </si>
  <si>
    <t>0100500</t>
  </si>
  <si>
    <t>Marshall &amp; Madison (Southeast) Counties--Huntsville City (Far Southeast) PUMA</t>
  </si>
  <si>
    <t>4953001</t>
  </si>
  <si>
    <t>Washington County--St. George City PUMA</t>
  </si>
  <si>
    <t>2702100</t>
  </si>
  <si>
    <t>Southwest Minnesota PUMA</t>
  </si>
  <si>
    <t>5311506</t>
  </si>
  <si>
    <t>Pierce County (East Central)--Puyallup City &amp; South Hill PUMA</t>
  </si>
  <si>
    <t>0800102</t>
  </si>
  <si>
    <t>Larimer County (South)--Loveland City PUMA</t>
  </si>
  <si>
    <t>0600101</t>
  </si>
  <si>
    <t>Alameda County (North)--Berkeley &amp; Albany Cities PUMA</t>
  </si>
  <si>
    <t>4202702</t>
  </si>
  <si>
    <t>Berks County (Southwest)--Reading City PUMA</t>
  </si>
  <si>
    <t>5502400</t>
  </si>
  <si>
    <t>Rock County PUMA</t>
  </si>
  <si>
    <t>0800808</t>
  </si>
  <si>
    <t>Arapahoe County (West)--Aurora (Southwest) &amp; Centennial (East) Cities PUMA</t>
  </si>
  <si>
    <t>3100903</t>
  </si>
  <si>
    <t>Douglas County--Omaha City (Northeast) PUMA</t>
  </si>
  <si>
    <t>3401103</t>
  </si>
  <si>
    <t>Monmouth County (East Central)--Long Branch, Asbury Park Cities &amp; Eatontown Borough PUMA</t>
  </si>
  <si>
    <t>3701202</t>
  </si>
  <si>
    <t>Raleigh City (North) PUMA</t>
  </si>
  <si>
    <t>1305001</t>
  </si>
  <si>
    <t>Atlanta Regional Commission (South Central)--Clayton County (South) PUMA</t>
  </si>
  <si>
    <t>3703101</t>
  </si>
  <si>
    <t>Charlotte City (Central) PUMA</t>
  </si>
  <si>
    <t>3603903</t>
  </si>
  <si>
    <t>NYC-Staten Island Community District 1--Port Richmond, Stapleton &amp; Mariner's Harbor PUMA</t>
  </si>
  <si>
    <t>1702400</t>
  </si>
  <si>
    <t>LaSalle County PUMA</t>
  </si>
  <si>
    <t>1209501</t>
  </si>
  <si>
    <t>1300800</t>
  </si>
  <si>
    <t>Southwest Georgia Regional Commission (East)--Colquitt, Thomas &amp; Worth Counties PUMA</t>
  </si>
  <si>
    <t>2702400</t>
  </si>
  <si>
    <t>Mower, Steele, Freeborn &amp; Dodge Counties PUMA</t>
  </si>
  <si>
    <t>1302800</t>
  </si>
  <si>
    <t>Northwest Georgia Regional Commission (Northeast) PUMA</t>
  </si>
  <si>
    <t>0400300</t>
  </si>
  <si>
    <t>Navajo &amp; Apache Counties PUMA</t>
  </si>
  <si>
    <t>5311102</t>
  </si>
  <si>
    <t>Clark County (West Central)--Salmon Creek &amp; Hazel Dell PUMA</t>
  </si>
  <si>
    <t>0501300</t>
  </si>
  <si>
    <t>Pope, Johnson, Yell, Conway &amp; Perry Counties PUMA</t>
  </si>
  <si>
    <t>2602904</t>
  </si>
  <si>
    <t>Oakland County (Central) PUMA</t>
  </si>
  <si>
    <t>4001201</t>
  </si>
  <si>
    <t>Tulsa County (Central)--Tulsa City (Central) PUMA</t>
  </si>
  <si>
    <t>4101301</t>
  </si>
  <si>
    <t>Portland City (North &amp; Northeast) PUMA</t>
  </si>
  <si>
    <t>1301200</t>
  </si>
  <si>
    <t>Heart of Georgia Altamaha Regional Commission (Southeast) PUMA</t>
  </si>
  <si>
    <t>4100902</t>
  </si>
  <si>
    <t>Jackson County (Outside Medford &amp; Central Point Cities)--Ashland City PUMA</t>
  </si>
  <si>
    <t>1210503</t>
  </si>
  <si>
    <t>Polk County (Central) PUMA</t>
  </si>
  <si>
    <t>0804102</t>
  </si>
  <si>
    <t>El Paso County (West Central)--Colorado Springs City (West) PUMA</t>
  </si>
  <si>
    <t>3604109</t>
  </si>
  <si>
    <t>NYC-Queens Community District 2--Sunnyside &amp; Woodside PUMA</t>
  </si>
  <si>
    <t>0400129</t>
  </si>
  <si>
    <t>Phoenix (Far North) &amp; Peoria (Northwest) Cities PUMA</t>
  </si>
  <si>
    <t>4001400</t>
  </si>
  <si>
    <t>Garfield, Kay &amp; Noble Counties--Enid City PUMA</t>
  </si>
  <si>
    <t>3602901</t>
  </si>
  <si>
    <t>Orange County (Northeast)--Greater Newburgh City PUMA</t>
  </si>
  <si>
    <t>1703205</t>
  </si>
  <si>
    <t>DuPage County (East Central)--York Township PUMA</t>
  </si>
  <si>
    <t>3603708</t>
  </si>
  <si>
    <t>NYC-Bronx Community District 4--Concourse, Highbridge &amp; Mount Eden PUMA</t>
  </si>
  <si>
    <t>0800804</t>
  </si>
  <si>
    <t>Broomfield, Jefferson (Northeast), Adams (Northwest) &amp; Boulder (Southeast) Counties PUMA</t>
  </si>
  <si>
    <t>4905001</t>
  </si>
  <si>
    <t>Cache, Summit, Morgan &amp; Rich Counties PUMA</t>
  </si>
  <si>
    <t>0607506</t>
  </si>
  <si>
    <t>San Francisco County (South Central)--Sunset District (South) PUMA</t>
  </si>
  <si>
    <t>1301005</t>
  </si>
  <si>
    <t>Atlanta Regional Commission (Central)--Fulton County (Northwest)--Roswell City PUMA</t>
  </si>
  <si>
    <t>4805305</t>
  </si>
  <si>
    <t>Austin City (Northwest) PUMA</t>
  </si>
  <si>
    <t>1207103</t>
  </si>
  <si>
    <t>Lee County (Northeast)--Lehigh Acres &amp; North Fort Myers PUMA</t>
  </si>
  <si>
    <t>1303101</t>
  </si>
  <si>
    <t>Atlanta Regional Commission--Cherokee County (Central)--Woodstock &amp; Canton Cities PUMA</t>
  </si>
  <si>
    <t>0800600</t>
  </si>
  <si>
    <t>Fremont, Chaffee, Park, Lake, Huerfano, Pueblo (Southwest) &amp; Custer Counties PUMA</t>
  </si>
  <si>
    <t>0605903</t>
  </si>
  <si>
    <t>Orange County (West Central)--Newport Beach, Aliso Viejo &amp; Laguna Hills Cities PUMA</t>
  </si>
  <si>
    <t>0608501</t>
  </si>
  <si>
    <t>Santa Clara County (Northwest)--Mountain View, Palo Alto &amp; Los Altos Cities PUMA</t>
  </si>
  <si>
    <t>3703800</t>
  </si>
  <si>
    <t>Harnett County PUMA</t>
  </si>
  <si>
    <t>4804100</t>
  </si>
  <si>
    <t>Deep East Texas COG (East) PUMA</t>
  </si>
  <si>
    <t>0606712</t>
  </si>
  <si>
    <t>Sacramento County (Northeast)--Folsom City, Orangevale &amp; Fair Oaks (East) PUMA</t>
  </si>
  <si>
    <t>5311501</t>
  </si>
  <si>
    <t>Pierce County (Central)--Tacoma City (Central) PUMA</t>
  </si>
  <si>
    <t>4100703</t>
  </si>
  <si>
    <t>Lane County (West Central)--Eugene City (West &amp; South) PUMA</t>
  </si>
  <si>
    <t>2701410</t>
  </si>
  <si>
    <t>Hennepin County--Bloomington &amp; Richfield Cities PUMA</t>
  </si>
  <si>
    <t>4500103</t>
  </si>
  <si>
    <t>Greenville County (North Central &amp; Outside Greenville City)--Wade Hampton &amp; Berea PUMA</t>
  </si>
  <si>
    <t>1601300</t>
  </si>
  <si>
    <t>Southeast Idaho--Pocatello, Chubbuck Cities &amp; Fort Hall Reservation PUMA</t>
  </si>
  <si>
    <t>4935007</t>
  </si>
  <si>
    <t>Salt Lake County--West Jordan (East), South Jordan (East) &amp; Riverton Cities PUMA</t>
  </si>
  <si>
    <t>5311702</t>
  </si>
  <si>
    <t>Snohomish County (West Central)--Mukilteo &amp; Everett (Southwest) Cities PUMA</t>
  </si>
  <si>
    <t>4935008</t>
  </si>
  <si>
    <t>Salt Lake County (Southeast)--Sandy (North), Cottonwood Heights &amp; Midvale Cities PUMA</t>
  </si>
  <si>
    <t>1901200</t>
  </si>
  <si>
    <t>Marshall, Benton, Poweshiek, Tama &amp; Iowa Counties PUMA</t>
  </si>
  <si>
    <t>4001006</t>
  </si>
  <si>
    <t>Oklahoma County (Central)--Oklahoma City (Central) PUMA</t>
  </si>
  <si>
    <t>1301001</t>
  </si>
  <si>
    <t>Atlanta Regional Commission (Central)--Fulton County (North)--Sandy Springs City PUMA</t>
  </si>
  <si>
    <t>5311610</t>
  </si>
  <si>
    <t>King County (Central)--Renton City, Fairwood, Bryn Mawr &amp; Skyway PUMA</t>
  </si>
  <si>
    <t>5600500</t>
  </si>
  <si>
    <t>Sweetwater, Fremont, Uinta, Sublette &amp; Hot Springs Counties--Wind River Reservation PUMA</t>
  </si>
  <si>
    <t>4000602</t>
  </si>
  <si>
    <t>Stephens, Caddo, Comanche (North), Tillman, Jefferson &amp; Cotton Counties PUMA</t>
  </si>
  <si>
    <t>5311000</t>
  </si>
  <si>
    <t>Lewis, Klickitat &amp; Skamania Counties PUMA</t>
  </si>
  <si>
    <t>0606103</t>
  </si>
  <si>
    <t>Placer County (East/High Country Region)--Auburn &amp; Colfax Cities PUMA</t>
  </si>
  <si>
    <t>4903001</t>
  </si>
  <si>
    <t>Tooele &amp; Box Elder Counties PUMA</t>
  </si>
  <si>
    <t>1211101</t>
  </si>
  <si>
    <t>St. Lucie County (North) PUMA</t>
  </si>
  <si>
    <t>0501400</t>
  </si>
  <si>
    <t>Sebastian &amp; Crawford Counties PUMA</t>
  </si>
  <si>
    <t>1800102</t>
  </si>
  <si>
    <t>Lake County (Northeast)--Gary City &amp; Griffith Town PUMA</t>
  </si>
  <si>
    <t>0603760</t>
  </si>
  <si>
    <t>Los Angeles County--Redondo Beach, Manhattan Beach &amp; Hermosa Beach Cities PUMA</t>
  </si>
  <si>
    <t>1703007</t>
  </si>
  <si>
    <t>Kane County (East)--St. Charles, Batavia (Central) &amp; Geneva (Central) Townships PUMA</t>
  </si>
  <si>
    <t>3401203</t>
  </si>
  <si>
    <t>Ocean County (North Central) PUMA</t>
  </si>
  <si>
    <t>0607504</t>
  </si>
  <si>
    <t>San Francisco County (Central)--Inner Mission &amp; Castro PUMA</t>
  </si>
  <si>
    <t>1901900</t>
  </si>
  <si>
    <t>Northwest Central Iowa--Storm Lake, Denison &amp; Cherokee Region PUMA</t>
  </si>
  <si>
    <t>3701801</t>
  </si>
  <si>
    <t>Winston-Salem City (North) PUMA</t>
  </si>
  <si>
    <t>5310400</t>
  </si>
  <si>
    <t>Stevens, Okanogan, Pend Oreille &amp; Ferry Counties PUMA</t>
  </si>
  <si>
    <t>5600300</t>
  </si>
  <si>
    <t>Laramie &amp; Albany Counties PUMA</t>
  </si>
  <si>
    <t>2001100</t>
  </si>
  <si>
    <t>South Central Kansas PUMA</t>
  </si>
  <si>
    <t>4000601</t>
  </si>
  <si>
    <t>Comanche County (Central)--Lawton City PUMA</t>
  </si>
  <si>
    <t>1208102</t>
  </si>
  <si>
    <t>Manatee County (West Central) PUMA</t>
  </si>
  <si>
    <t>4804603</t>
  </si>
  <si>
    <t>Houston City (South Central)--South of US-59, West of I-45 &amp; Inside Loop I-610 PUMA</t>
  </si>
  <si>
    <t>1210502</t>
  </si>
  <si>
    <t>Polk County (Northeast) PUMA</t>
  </si>
  <si>
    <t>1304003</t>
  </si>
  <si>
    <t>Atlanta Regional Commission--Gwinnett County (Central)--Lawrenceville City PUMA</t>
  </si>
  <si>
    <t>0606703</t>
  </si>
  <si>
    <t>Sacramento County (North Central)--Arden-Arcade, Carmichael &amp; Fair Oaks (West) PUMA</t>
  </si>
  <si>
    <t>2601802</t>
  </si>
  <si>
    <t>Ingham County (Northwest) PUMA</t>
  </si>
  <si>
    <t>4801904</t>
  </si>
  <si>
    <t>Collin County (South Central)--Allen, Murphy, Plano (East) &amp; Parker Cities PUMA</t>
  </si>
  <si>
    <t>2000603</t>
  </si>
  <si>
    <t>Johnson County (Southwest)--Olathe, Gardner, Spring Hill &amp; Edgerton Cities PUMA</t>
  </si>
  <si>
    <t>3701600</t>
  </si>
  <si>
    <t>Alamance County--Burlington City PUMA</t>
  </si>
  <si>
    <t>1208101</t>
  </si>
  <si>
    <t>Manatee County (North) PUMA</t>
  </si>
  <si>
    <t>1600702</t>
  </si>
  <si>
    <t>Ada County (Northeast)--Boise (North &amp; West) &amp; Garden City Cities PUMA</t>
  </si>
  <si>
    <t>4804604</t>
  </si>
  <si>
    <t>Houston City (West Central)--South of I-10 &amp; Inside Loop I-610 PUMA</t>
  </si>
  <si>
    <t>3701000</t>
  </si>
  <si>
    <t>Wilson &amp; Greene Counties--Wilson City PUMA</t>
  </si>
  <si>
    <t>1702901</t>
  </si>
  <si>
    <t>Winnebago (Northeast) &amp; Boone Counties PUMA</t>
  </si>
  <si>
    <t>0601306</t>
  </si>
  <si>
    <t>Contra Costa County (Central)--Concord (South), Walnut Creek (East) &amp; Clayton Cities PUMA</t>
  </si>
  <si>
    <t>3701100</t>
  </si>
  <si>
    <t>Johnston County PUMA</t>
  </si>
  <si>
    <t>0400113</t>
  </si>
  <si>
    <t>Phoenix City (Northeast) PUMA</t>
  </si>
  <si>
    <t>1801001</t>
  </si>
  <si>
    <t>Allen County (Central)--Fort Wayne City (South) PUMA</t>
  </si>
  <si>
    <t>0801001</t>
  </si>
  <si>
    <t>Mesa County (Central)--Greater Grand Junction &amp; Fruita Cities PUMA</t>
  </si>
  <si>
    <t>0804104</t>
  </si>
  <si>
    <t>El Paso County (Central)--Colorado Springs City (East) &amp; Cimarron Hills PUMA</t>
  </si>
  <si>
    <t>4949002</t>
  </si>
  <si>
    <t>Utah County (Central)--Orem, Pleasant Grove, American Fork &amp; Lindon Cities PUMA</t>
  </si>
  <si>
    <t>1702300</t>
  </si>
  <si>
    <t>Kankakee County PUMA</t>
  </si>
  <si>
    <t>4801200</t>
  </si>
  <si>
    <t>East Texas COG (Northeast)--Harrison, Upshur &amp; Marion Counties PUMA</t>
  </si>
  <si>
    <t>1209904</t>
  </si>
  <si>
    <t>Palm Beach County (East)--Greenacres City (North) &amp; Palm Springs Village (North) PUMA</t>
  </si>
  <si>
    <t>3603710</t>
  </si>
  <si>
    <t>NYC-Bronx Community District 1 &amp; 2--Hunts Point, Longwood &amp; Melrose PUMA</t>
  </si>
  <si>
    <t>3703600</t>
  </si>
  <si>
    <t>Randolph County PUMA</t>
  </si>
  <si>
    <t>0800103</t>
  </si>
  <si>
    <t>Larimer County (North)--Fort Collins City PUMA</t>
  </si>
  <si>
    <t>1702601</t>
  </si>
  <si>
    <t>DeKalb County PUMA</t>
  </si>
  <si>
    <t>3701302</t>
  </si>
  <si>
    <t>Durham County (North)--Durham City (North) PUMA</t>
  </si>
  <si>
    <t>0400107</t>
  </si>
  <si>
    <t>Maricopa County--Chandler City (South) PUMA</t>
  </si>
  <si>
    <t>0501500</t>
  </si>
  <si>
    <t>Logan, Polk, Franklin, Sevier, Howard &amp; Scott Counties PUMA</t>
  </si>
  <si>
    <t>4935006</t>
  </si>
  <si>
    <t>Salt Lake County--West Jordan (West), Herriman &amp; South Jordan (West) Cities PUMA</t>
  </si>
  <si>
    <t>0602300</t>
  </si>
  <si>
    <t>Humboldt County PUMA</t>
  </si>
  <si>
    <t>3500100</t>
  </si>
  <si>
    <t>Northwest New Mexico--Navajo Nation PUMA</t>
  </si>
  <si>
    <t>1703420</t>
  </si>
  <si>
    <t>Cook County (North)--Maine, Norwood Park Townships &amp; Chicago City--Edison Park PUMA</t>
  </si>
  <si>
    <t>4802510</t>
  </si>
  <si>
    <t>Tarrant County (North)--North Richland Hills (North) &amp; Keller Cities PUMA</t>
  </si>
  <si>
    <t>2001304</t>
  </si>
  <si>
    <t>Sedgwick (South) &amp; Butler (Southwest) Counties--Wichita (South) &amp; Derby Cities PUMA</t>
  </si>
  <si>
    <t>1703308</t>
  </si>
  <si>
    <t>Lake County (Southwest)--Ela, Freemont, Wauconda &amp; Cuba Townships PUMA</t>
  </si>
  <si>
    <t>3603804</t>
  </si>
  <si>
    <t>NYC-Manhattan Community District 11--East Harlem PUMA</t>
  </si>
  <si>
    <t>0607309</t>
  </si>
  <si>
    <t>San Diego County (West)--San Diego (Northwest/San Dieguito) &amp; Encinitas Cities PUMA</t>
  </si>
  <si>
    <t>4101320</t>
  </si>
  <si>
    <t>Washington County (Southeast)--Tigard, Tualatin &amp; Sherwood Cities PUMA</t>
  </si>
  <si>
    <t>3900500</t>
  </si>
  <si>
    <t>Toledo City (East) PUMA</t>
  </si>
  <si>
    <t>5510000</t>
  </si>
  <si>
    <t>Kenosha County PUMA</t>
  </si>
  <si>
    <t>1703602</t>
  </si>
  <si>
    <t>McHenry County (Southeast)--Algonquin, McHenry &amp; Nunda Townships PUMA</t>
  </si>
  <si>
    <t>3705300</t>
  </si>
  <si>
    <t>Union (East) &amp; Anson Counties--Monroe City PUMA</t>
  </si>
  <si>
    <t>0605904</t>
  </si>
  <si>
    <t>Orange County (Central)--Irvine City (Central) PUMA</t>
  </si>
  <si>
    <t>4801906</t>
  </si>
  <si>
    <t>Collin County (Northwest)--Frisco City (East) &amp; Prosper Town PUMA</t>
  </si>
  <si>
    <t>2401103</t>
  </si>
  <si>
    <t>Prince George's County (Northwest)--New Carrollton &amp; Hyattsville (Southeast) Cities PUMA</t>
  </si>
  <si>
    <t>2601001</t>
  </si>
  <si>
    <t>Kent County (Southwest) PUMA</t>
  </si>
  <si>
    <t>0607312</t>
  </si>
  <si>
    <t>San Diego County (Central)--San Diego City (Central/Mira Mesa &amp; University Heights) PUMA</t>
  </si>
  <si>
    <t>1207105</t>
  </si>
  <si>
    <t>Lee County (Southeast)--Bonita Springs City &amp; Estero (East) PUMA</t>
  </si>
  <si>
    <t>5550000</t>
  </si>
  <si>
    <t>Walworth County PUMA</t>
  </si>
  <si>
    <t>2601002</t>
  </si>
  <si>
    <t>Kent County (Central)--Grand Rapids City Area PUMA</t>
  </si>
  <si>
    <t>0804103</t>
  </si>
  <si>
    <t>El Paso County (Central)--Colorado Springs City (Central) PUMA</t>
  </si>
  <si>
    <t>1210504</t>
  </si>
  <si>
    <t>Polk County (South) PUMA</t>
  </si>
  <si>
    <t>0607308</t>
  </si>
  <si>
    <t>San Diego County (Central)--San Diego (Northeast/Rancho Bernardo) &amp; Poway Cities PUMA</t>
  </si>
  <si>
    <t>4703202</t>
  </si>
  <si>
    <t>Memphis City (Central Midtown) PUMA</t>
  </si>
  <si>
    <t>3701204</t>
  </si>
  <si>
    <t>Wake County (East)--Raleigh City (East), Knightdale &amp; Garner (North) Towns PUMA</t>
  </si>
  <si>
    <t>3100400</t>
  </si>
  <si>
    <t>Southwest Nebraska PUMA</t>
  </si>
  <si>
    <t>1802301</t>
  </si>
  <si>
    <t>Marion County--Pike &amp; Washington (Northwest) Townships--Indianapolis City (Northwest) PUMA</t>
  </si>
  <si>
    <t>0606102</t>
  </si>
  <si>
    <t>Placer County (Central)--Rocklin, Lincoln Cities &amp; Loomis Town PUMA</t>
  </si>
  <si>
    <t>0604101</t>
  </si>
  <si>
    <t>Marin County (North &amp; West)--Novato &amp; San Rafael (North) Cities PUMA</t>
  </si>
  <si>
    <t>3603706</t>
  </si>
  <si>
    <t>NYC-Bronx Community District 7--Bedford Park, Fordham North &amp; Norwood PUMA</t>
  </si>
  <si>
    <t>4804503</t>
  </si>
  <si>
    <t>Houston-Galveston Area Council--Montgomery County (South)--The Woodlands (North) PUMA</t>
  </si>
  <si>
    <t>3200102</t>
  </si>
  <si>
    <t>Washoe County (South) PUMA</t>
  </si>
  <si>
    <t>5311503</t>
  </si>
  <si>
    <t>Pierce County (West Central)--Lakewood City &amp; Joint Base Lewis-McChord PUMA</t>
  </si>
  <si>
    <t>1902000</t>
  </si>
  <si>
    <t>Woodbury &amp; Plymouth Counties--Sioux City PUMA</t>
  </si>
  <si>
    <t>1703503</t>
  </si>
  <si>
    <t>Chicago City (North)--West Ridge, Lincoln Square &amp; North Center PUMA</t>
  </si>
  <si>
    <t>3200411</t>
  </si>
  <si>
    <t>Clark County (Central)--Henderson City (West) PUMA</t>
  </si>
  <si>
    <t>5311703</t>
  </si>
  <si>
    <t>Snohomish County (Central)--Everett City (Central &amp; East) &amp; Eastmont PUMA</t>
  </si>
  <si>
    <t>3100100</t>
  </si>
  <si>
    <t>North Central &amp; Northwest Nebraska PUMA</t>
  </si>
  <si>
    <t>0601700</t>
  </si>
  <si>
    <t>El Dorado County--El Dorado Hills PUMA</t>
  </si>
  <si>
    <t>0605915</t>
  </si>
  <si>
    <t>Orange County (Southeast)--Rancho Santa Margarita City (East) &amp; Ladera Ranch PUMA</t>
  </si>
  <si>
    <t>4804902</t>
  </si>
  <si>
    <t>Fort Bend County (Northeast)--Sugar Land &amp; Stafford Cities PUMA</t>
  </si>
  <si>
    <t>4802400</t>
  </si>
  <si>
    <t>Parker County PUMA</t>
  </si>
  <si>
    <t>2001301</t>
  </si>
  <si>
    <t>Sedgwick (Northwest) &amp; Harvey Counties--Wichita (Northwest) &amp; Newton Cities PUMA</t>
  </si>
  <si>
    <t>3200407</t>
  </si>
  <si>
    <t>Clark County (West)--Las Vegas City (Southwest) PUMA</t>
  </si>
  <si>
    <t>1901700</t>
  </si>
  <si>
    <t>Des Moines City PUMA</t>
  </si>
  <si>
    <t>5530000</t>
  </si>
  <si>
    <t>Racine County PUMA</t>
  </si>
  <si>
    <t>3703103</t>
  </si>
  <si>
    <t>Charlotte City (Northeast) PUMA</t>
  </si>
  <si>
    <t>1205708</t>
  </si>
  <si>
    <t>Hillsborough County (South County) PUMA</t>
  </si>
  <si>
    <t>1703414</t>
  </si>
  <si>
    <t>Cook County (South)--Bloom &amp; Rich Townships PUMA</t>
  </si>
  <si>
    <t>1703209</t>
  </si>
  <si>
    <t>DuPage County (Southwest)--Naperville &amp; Winfield (South) Townships PUMA</t>
  </si>
  <si>
    <t>3500801</t>
  </si>
  <si>
    <t>Albuquerque City (Far Northeast Heights) PUMA</t>
  </si>
  <si>
    <t>3100300</t>
  </si>
  <si>
    <t>Central Nebraska PUMA</t>
  </si>
  <si>
    <t>0800815</t>
  </si>
  <si>
    <t>Denver City (Southeast) PUMA</t>
  </si>
  <si>
    <t>3200412</t>
  </si>
  <si>
    <t>Clark County (South)--Henderson (East) &amp; Boulder Cities PUMA</t>
  </si>
  <si>
    <t>1703418</t>
  </si>
  <si>
    <t>Cook County (Northwest)--Schaumburg Township (South &amp; Central) PUMA</t>
  </si>
  <si>
    <t>4801300</t>
  </si>
  <si>
    <t>East Texas COG (Northwest)--Van Zandt, Wood, Camp &amp; Rains Counties PUMA</t>
  </si>
  <si>
    <t>0608101</t>
  </si>
  <si>
    <t>San Mateo County (North Central)--Daly City, Pacifica Cities &amp; Colma Town PUMA</t>
  </si>
  <si>
    <t>4949003</t>
  </si>
  <si>
    <t>Utah County (Central)--Provo City PUMA</t>
  </si>
  <si>
    <t>0600110</t>
  </si>
  <si>
    <t>Alameda County (East)--Livermore, Pleasanton &amp; Dublin Cities PUMA</t>
  </si>
  <si>
    <t>5500200</t>
  </si>
  <si>
    <t>Green Bay City PUMA</t>
  </si>
  <si>
    <t>1600400</t>
  </si>
  <si>
    <t>Ada (North), Payette, Canyon (North), Gem &amp; Washington Counties--Eagle City PUMA</t>
  </si>
  <si>
    <t>4804613</t>
  </si>
  <si>
    <t>Houston (West) &amp; Hunters Creek Village Cities--Between Loop I-610 &amp; Beltway TX-8 PUMA</t>
  </si>
  <si>
    <t>3701500</t>
  </si>
  <si>
    <t>Chatham &amp; Lee Counties PUMA</t>
  </si>
  <si>
    <t>2701303</t>
  </si>
  <si>
    <t>Ramsey County (Southeast)--St. Paul City (East) PUMA</t>
  </si>
  <si>
    <t>1800103</t>
  </si>
  <si>
    <t>Lake County (Central) PUMA</t>
  </si>
  <si>
    <t>1305002</t>
  </si>
  <si>
    <t>Atlanta Regional Commission (South Central)--Clayton County (North)--Forest Park City PUMA</t>
  </si>
  <si>
    <t>2603207</t>
  </si>
  <si>
    <t>Wayne County (Southeast)--Downriver Area (North) PUMA</t>
  </si>
  <si>
    <t>5310200</t>
  </si>
  <si>
    <t>Skagit, Island &amp; San Juan Counties PUMA</t>
  </si>
  <si>
    <t>1700105</t>
  </si>
  <si>
    <t>Rock Island County PUMA</t>
  </si>
  <si>
    <t>0608103</t>
  </si>
  <si>
    <t>San Mateo County (Central)--San Mateo (North), Burlingame &amp; Millbrae Cities PUMA</t>
  </si>
  <si>
    <t>1703601</t>
  </si>
  <si>
    <t>McHenry County (North, West &amp; Central) PUMA</t>
  </si>
  <si>
    <t>0608104</t>
  </si>
  <si>
    <t>San Mateo County (South &amp; West)--San Mateo (South) &amp; Half Moon Bay Cities PUMA</t>
  </si>
  <si>
    <t>3701802</t>
  </si>
  <si>
    <t>Winston-Salem City (South) PUMA</t>
  </si>
  <si>
    <t>1601200</t>
  </si>
  <si>
    <t>Bonneville County--Idaho Falls City PUMA</t>
  </si>
  <si>
    <t>3604002</t>
  </si>
  <si>
    <t>NYC-Brooklyn Community District 4--Bushwick PUMA</t>
  </si>
  <si>
    <t>0600109</t>
  </si>
  <si>
    <t>Alameda County (South Central)--Fremont City (East) PUMA</t>
  </si>
  <si>
    <t>0400110</t>
  </si>
  <si>
    <t>Maricopa County--Scottsdale City (Southwest) &amp; Paradise Valley Town PUMA</t>
  </si>
  <si>
    <t>0603768</t>
  </si>
  <si>
    <t>Los Angeles County (Southwest)--Palos Verdes Peninsula PUMA</t>
  </si>
  <si>
    <t>0800820</t>
  </si>
  <si>
    <t>Arapahoe (West) &amp; Jefferson (East) Counties--Littleton, Englewood Cities &amp; Columbine PUMA</t>
  </si>
  <si>
    <t>0607310</t>
  </si>
  <si>
    <t>San Diego County (West)--San Diego City (Southwest/Central Coastal) PUMA</t>
  </si>
  <si>
    <t>1202102</t>
  </si>
  <si>
    <t>Collier County (Southwest) PUMA</t>
  </si>
  <si>
    <t>1601100</t>
  </si>
  <si>
    <t>Bingham (Outside Fort Hall AIR), Madison, Jefferson, Fremont &amp; Teton Counties PUMA</t>
  </si>
  <si>
    <t>0400204</t>
  </si>
  <si>
    <t>Pima County (Northeast) PUMA</t>
  </si>
  <si>
    <t>Medio</t>
  </si>
  <si>
    <t>0603719</t>
  </si>
  <si>
    <t>Los Angeles County (Central)--Glendale City PUMA</t>
  </si>
  <si>
    <t>0400400</t>
  </si>
  <si>
    <t>Coconino County--Flagstaff City PUMA</t>
  </si>
  <si>
    <t>1800401</t>
  </si>
  <si>
    <t>St. Joseph County (North)--South Bend City PUMA</t>
  </si>
  <si>
    <t>4802501</t>
  </si>
  <si>
    <t>Tarrant County (Northeast)--Grapevine, Southlake &amp; Colleyville Cities PUMA</t>
  </si>
  <si>
    <t>3402500</t>
  </si>
  <si>
    <t>Salem &amp; Cumberland (North) Counties--Bridgeton City PUMA</t>
  </si>
  <si>
    <t>1303004</t>
  </si>
  <si>
    <t>Atlanta Regional Commission (Northwest)--Cobb County (Southeast)--Smyrna City PUMA</t>
  </si>
  <si>
    <t>4957001</t>
  </si>
  <si>
    <t>Weber County (West)--Roy, North Ogden, Ogden (Northwest) &amp; West Haven Cities PUMA</t>
  </si>
  <si>
    <t>3100200</t>
  </si>
  <si>
    <t>Northeast Nebraska PUMA</t>
  </si>
  <si>
    <t>0600300</t>
  </si>
  <si>
    <t>Alpine, Amador, Calaveras, Inyo, Mariposa, Mono &amp; Tuolumne Counties PUMA</t>
  </si>
  <si>
    <t>4800800</t>
  </si>
  <si>
    <t>Texoma COG--Grayson, Cooke &amp; Fannin Counties PUMA</t>
  </si>
  <si>
    <t>4802505</t>
  </si>
  <si>
    <t>Tarrant County (Southeast)--Mansfield (North) &amp; Arlington (Southwest) Cities PUMA</t>
  </si>
  <si>
    <t>0801002</t>
  </si>
  <si>
    <t>Mesa (Outside Grand Junction City), Montrose, Delta, San Miguel &amp; Ouray Counties PUMA</t>
  </si>
  <si>
    <t>2600801</t>
  </si>
  <si>
    <t>Ottawa County (West) PUMA</t>
  </si>
  <si>
    <t>4801901</t>
  </si>
  <si>
    <t>Collin County (Southwest)--Dallas (North), Plano (South) &amp; Richardson (North) Cities PUMA</t>
  </si>
  <si>
    <t>2701406</t>
  </si>
  <si>
    <t>Hennepin County--Minneapolis City (Southeast) PUMA</t>
  </si>
  <si>
    <t>0500100</t>
  </si>
  <si>
    <t>Benton County PUMA</t>
  </si>
  <si>
    <t>0800817</t>
  </si>
  <si>
    <t>Jefferson County (Northeast)--Arvada City PUMA</t>
  </si>
  <si>
    <t>1703413</t>
  </si>
  <si>
    <t>Cook County (Southeast)--Thornton Township PUMA</t>
  </si>
  <si>
    <t>5311101</t>
  </si>
  <si>
    <t>Clark County (Southwest)--Vancouver City (West &amp; Central) PUMA</t>
  </si>
  <si>
    <t>0601302</t>
  </si>
  <si>
    <t>Contra Costa County (Far Northwest)--Richmond (North), Hercules &amp; El Cerrito Cites PUMA</t>
  </si>
  <si>
    <t>0603728</t>
  </si>
  <si>
    <t>Los Angeles County (Southwest)--Santa Monica City PUMA</t>
  </si>
  <si>
    <t>4100901</t>
  </si>
  <si>
    <t>Jackson County (Central)--Medford &amp; Central Point Cities PUMA</t>
  </si>
  <si>
    <t>4203404</t>
  </si>
  <si>
    <t>Chester County (South) PUMA</t>
  </si>
  <si>
    <t>0400128</t>
  </si>
  <si>
    <t>Phoenix City (North) PUMA</t>
  </si>
  <si>
    <t>5311614</t>
  </si>
  <si>
    <t>King County (Southwest)--Auburn City &amp; Lakeland PUMA</t>
  </si>
  <si>
    <t>4802004</t>
  </si>
  <si>
    <t>Denton County (East Central)--Frisco (West), The Colony &amp; Little Elm Cities PUMA</t>
  </si>
  <si>
    <t>4101324</t>
  </si>
  <si>
    <t>Washington County (Northeast)--Beaverton City (East &amp; Central) &amp; Cedar Mill PUMA</t>
  </si>
  <si>
    <t>0400100</t>
  </si>
  <si>
    <t>Maricopa County--Gilbert (South) &amp; Queen Creek Towns PUMA</t>
  </si>
  <si>
    <t>0611102</t>
  </si>
  <si>
    <t>Ventura County (Southeast)--Thousand Oaks City PUMA</t>
  </si>
  <si>
    <t>0400500</t>
  </si>
  <si>
    <t>Yavapai County PUMA</t>
  </si>
  <si>
    <t>1703501</t>
  </si>
  <si>
    <t>Chicago City (North)--Edgewater, Uptown &amp; Rogers Park PUMA</t>
  </si>
  <si>
    <t>5311504</t>
  </si>
  <si>
    <t>Pierce County (South Central)--Tacoma City (South), Parkland &amp; Spanaway PUMA</t>
  </si>
  <si>
    <t>0607304</t>
  </si>
  <si>
    <t>San Diego County (Northwest)--Carlsbad City PUMA</t>
  </si>
  <si>
    <t>4001202</t>
  </si>
  <si>
    <t>Tulsa County (Southeast)--Tulsa (Southeast) &amp; Broken Arrow (West) Cities PUMA</t>
  </si>
  <si>
    <t>0606101</t>
  </si>
  <si>
    <t>Placer County (Southwest)--Roseville City PUMA</t>
  </si>
  <si>
    <t>1703700</t>
  </si>
  <si>
    <t>Kendall &amp; Grundy Counties PUMA</t>
  </si>
  <si>
    <t>5311613</t>
  </si>
  <si>
    <t>King County (Southwest Central)--Kent City PUMA</t>
  </si>
  <si>
    <t>0400131</t>
  </si>
  <si>
    <t>Maricopa County--Surprise City (Central) PUMA</t>
  </si>
  <si>
    <t>0603761</t>
  </si>
  <si>
    <t>Los Angeles County (South Central)--Torrance City PUMA</t>
  </si>
  <si>
    <t>1703412</t>
  </si>
  <si>
    <t>Cook County (South Central)--Bremen &amp; Orland (East) Townships PUMA</t>
  </si>
  <si>
    <t>0607507</t>
  </si>
  <si>
    <t>San Francisco County (South Central)--Bayview &amp; Hunters Point PUMA</t>
  </si>
  <si>
    <t>4702504</t>
  </si>
  <si>
    <t>Nashville-Davidson (Southeast) PUMA</t>
  </si>
  <si>
    <t>4101200</t>
  </si>
  <si>
    <t>Yamhill &amp; Polk Counties PUMA</t>
  </si>
  <si>
    <t>4101302</t>
  </si>
  <si>
    <t>Portland City (East) PUMA</t>
  </si>
  <si>
    <t>2901001</t>
  </si>
  <si>
    <t>Jackson County--Kansas City (Central) PUMA</t>
  </si>
  <si>
    <t>4801800</t>
  </si>
  <si>
    <t>East Texas COG (Southwest)--Henderson &amp; Anderson Counties PUMA</t>
  </si>
  <si>
    <t>3703900</t>
  </si>
  <si>
    <t>Sampson &amp; Duplin Counties PUMA</t>
  </si>
  <si>
    <t>1800500</t>
  </si>
  <si>
    <t>Elkhart County--Elkhart &amp; Goshen Cities PUMA</t>
  </si>
  <si>
    <t>1600600</t>
  </si>
  <si>
    <t>Canyon (East) &amp; Ada (West) Counties--Nampa (Central &amp; East) &amp; Meridian (West) Cities PUMA</t>
  </si>
  <si>
    <t>1702801</t>
  </si>
  <si>
    <t>Winnebago County (Southeast &amp; West)--Rockford City PUMA</t>
  </si>
  <si>
    <t>0800819</t>
  </si>
  <si>
    <t>Jefferson County (East Central)--Lakewood City (South) &amp; Dakota Ridge PUMA</t>
  </si>
  <si>
    <t>3200408</t>
  </si>
  <si>
    <t>Clark County (Central)--Spring Valley &amp; Summerlin South PUMA</t>
  </si>
  <si>
    <t>0500200</t>
  </si>
  <si>
    <t>Washington County PUMA</t>
  </si>
  <si>
    <t>5311612</t>
  </si>
  <si>
    <t>King County (Far Southwest)--Federal Way, Des Moines Cities &amp; Vashon Island PUMA</t>
  </si>
  <si>
    <t>4802502</t>
  </si>
  <si>
    <t>Tarrant County (East)--Euless (South &amp; West) &amp; Arlington (North) Cities PUMA</t>
  </si>
  <si>
    <t>1304001</t>
  </si>
  <si>
    <t>Atlanta Regional Commission (Northeast)--Gwinnett County (West Central)--Duluth City PUMA</t>
  </si>
  <si>
    <t>0600702</t>
  </si>
  <si>
    <t>Butte County (Southeast)--Oroville City &amp; Paradise Town PUMA</t>
  </si>
  <si>
    <t>4804904</t>
  </si>
  <si>
    <t>Fort Bend County (North)--Mission Bend (Southwest), Cinco Ranch &amp; Four Corners PUMA</t>
  </si>
  <si>
    <t>1703401</t>
  </si>
  <si>
    <t>Cook County (Northwest)--Palatine &amp; Barrington Townships PUMA</t>
  </si>
  <si>
    <t>0603748</t>
  </si>
  <si>
    <t>Los Angeles County--LA (Southwest/Marina del Rey &amp; Westchester) &amp; Culver City Cities PUMA</t>
  </si>
  <si>
    <t>0601500</t>
  </si>
  <si>
    <t>Del Norte, Lassen, Modoc, Plumas &amp; Siskiyou Counties PUMA</t>
  </si>
  <si>
    <t>4804624</t>
  </si>
  <si>
    <t>Harris County (Northeast)--Houston City (Far Northeast) PUMA</t>
  </si>
  <si>
    <t>4803900</t>
  </si>
  <si>
    <t>Deep East Texas COG (West) &amp; Walker County PUMA</t>
  </si>
  <si>
    <t>0608504</t>
  </si>
  <si>
    <t>Santa Clara County (North Central)--Milpitas &amp; San Jose (Northeast) Cities PUMA</t>
  </si>
  <si>
    <t>0600102</t>
  </si>
  <si>
    <t>Alameda County (Northwest)--Oakland (Northwest) &amp; Emeryville Cities PUMA</t>
  </si>
  <si>
    <t>4101321</t>
  </si>
  <si>
    <t>Washington County (West)--Forest Grove, Cornelius Cities, Bethany &amp; Oak Hills PUMA</t>
  </si>
  <si>
    <t>1703530</t>
  </si>
  <si>
    <t>Chicago City (South)--Ashburn, Washington Heights, Morgan Park &amp; Beverly PUMA</t>
  </si>
  <si>
    <t>1703309</t>
  </si>
  <si>
    <t>Lake County (East Central)--Warren, Libertyville (North &amp; East) &amp; Shields Townships PUMA</t>
  </si>
  <si>
    <t>3500802</t>
  </si>
  <si>
    <t>Albuquerque City (Near Northeast Heights) PUMA</t>
  </si>
  <si>
    <t>1703106</t>
  </si>
  <si>
    <t>Will County (Northwest)--DuPage &amp; Wheatland Townships PUMA</t>
  </si>
  <si>
    <t>4805306</t>
  </si>
  <si>
    <t>Austin City (Central) PUMA</t>
  </si>
  <si>
    <t>0603729</t>
  </si>
  <si>
    <t>Los Angeles County (West Central)--LA City (West Central/Westwood &amp; West Los Angeles) PUMA</t>
  </si>
  <si>
    <t>0600701</t>
  </si>
  <si>
    <t>Butte County (Northwest)--Chico City PUMA</t>
  </si>
  <si>
    <t>4001203</t>
  </si>
  <si>
    <t>Tulsa County (North)--Tulsa (North) &amp; Owasso Cities PUMA</t>
  </si>
  <si>
    <t>0603709</t>
  </si>
  <si>
    <t>Los Angeles County (Central)--San Gabriel Valley Region (North) PUMA</t>
  </si>
  <si>
    <t>4801907</t>
  </si>
  <si>
    <t>Collin County (East) PUMA</t>
  </si>
  <si>
    <t>0605902</t>
  </si>
  <si>
    <t>Orange County (South Central)--Mission Viejo &amp; Rancho Santa Margarita (West) Cities PUMA</t>
  </si>
  <si>
    <t>4804301</t>
  </si>
  <si>
    <t>Jefferson County (North Central)--Beaumont City PUMA</t>
  </si>
  <si>
    <t>3200401</t>
  </si>
  <si>
    <t>Clark County (Northwest Central)--Northwest Las Vegas Valley PUMA</t>
  </si>
  <si>
    <t>0400105</t>
  </si>
  <si>
    <t>Maricopa County--Gilbert Town (North) PUMA</t>
  </si>
  <si>
    <t>4800900</t>
  </si>
  <si>
    <t>Hunt &amp; Rockwall Counties--Rockwall, Greenville &amp; Dallas (Far Northeast) Cities PUMA</t>
  </si>
  <si>
    <t>2000801</t>
  </si>
  <si>
    <t>Shawnee County (Central)--Topeka City PUMA</t>
  </si>
  <si>
    <t>4802511</t>
  </si>
  <si>
    <t>Fort Worth City (North)--East of I-35W &amp; West of US-377 PUMA</t>
  </si>
  <si>
    <t>4804629</t>
  </si>
  <si>
    <t>Harris County (North)--North of FM-1960, West of I-45 &amp; East of TX-249 PUMA</t>
  </si>
  <si>
    <t>4801501</t>
  </si>
  <si>
    <t>East Texas COG (Central)--Smith County (Outside Tyler City) PUMA</t>
  </si>
  <si>
    <t>5310600</t>
  </si>
  <si>
    <t>Whitman, Asotin, Adams, Lincoln, Columbia &amp; Garfield Counties PUMA</t>
  </si>
  <si>
    <t>4803501</t>
  </si>
  <si>
    <t>Central Texas COG--Bell County (West)--Killeen &amp; Harker Heights Cities PUMA</t>
  </si>
  <si>
    <t>1703419</t>
  </si>
  <si>
    <t>Cook County (Northwest)--Elk Grove &amp; Wheeling (Southwest) Townships PUMA</t>
  </si>
  <si>
    <t>3200200</t>
  </si>
  <si>
    <t>Carson City, Lyon, Douglas &amp; Storey Counties PUMA</t>
  </si>
  <si>
    <t>0606701</t>
  </si>
  <si>
    <t>Sacramento County (North Central)--Citrus Heights City PUMA</t>
  </si>
  <si>
    <t>4000400</t>
  </si>
  <si>
    <t>Southwest Oklahoma PUMA</t>
  </si>
  <si>
    <t>3400906</t>
  </si>
  <si>
    <t>Middlesex County (Central)--New Brunswick City, South River &amp; Highland Park Boroughs PUMA</t>
  </si>
  <si>
    <t>0607503</t>
  </si>
  <si>
    <t>San Francisco County (Central)--South of Market &amp; Potrero PUMA</t>
  </si>
  <si>
    <t>4101323</t>
  </si>
  <si>
    <t>Washington County (Central)--Beaverton City (West) &amp; Aloha PUMA</t>
  </si>
  <si>
    <t>4804631</t>
  </si>
  <si>
    <t>Harris County (Northwest)--North of US-290 &amp; North of FM-1960 PUMA</t>
  </si>
  <si>
    <t>4802001</t>
  </si>
  <si>
    <t>Denton County (Far Southeast)--Carrollton (North) &amp; Dallas (North) Cities PUMA</t>
  </si>
  <si>
    <t>0608502</t>
  </si>
  <si>
    <t>Santa Clara County (Northwest)--Sunnyvale &amp; San Jose (North) Cities PUMA</t>
  </si>
  <si>
    <t>4804502</t>
  </si>
  <si>
    <t>Houston-Galveston Area Council--Montgomery County (West)--Conroe City (West) PUMA</t>
  </si>
  <si>
    <t>5541005</t>
  </si>
  <si>
    <t>Milwaukee City (South) PUMA</t>
  </si>
  <si>
    <t>0400101</t>
  </si>
  <si>
    <t>Maricopa County--Mesa City (East) PUMA</t>
  </si>
  <si>
    <t>0603730</t>
  </si>
  <si>
    <t>Los Angeles County (West Central)--LA City (Central/Hancock Park &amp; Mid-Wilshire) PUMA</t>
  </si>
  <si>
    <t>4803802</t>
  </si>
  <si>
    <t>Heart of Texas COG--McLennan County--Waco (Outer), Hewitt &amp; Robinson Cities PUMA</t>
  </si>
  <si>
    <t>0608503</t>
  </si>
  <si>
    <t>Santa Clara County (Northwest)--San Jose (Northwest) &amp; Santa Clara Cities PUMA</t>
  </si>
  <si>
    <t>0606710</t>
  </si>
  <si>
    <t>Sacramento County (Central)--Elk Grove City PUMA</t>
  </si>
  <si>
    <t>4803400</t>
  </si>
  <si>
    <t>Central Texas COG (West), Burnet &amp; Llano Counties PUMA</t>
  </si>
  <si>
    <t>0606702</t>
  </si>
  <si>
    <t>Sacramento County (Central)--Rancho Cordova City PUMA</t>
  </si>
  <si>
    <t>0400600</t>
  </si>
  <si>
    <t>Mohave &amp; La Paz Counties--Lake Havasu City PUMA</t>
  </si>
  <si>
    <t>4101316</t>
  </si>
  <si>
    <t>Multnomah County (East)--Gresham &amp; Troutdale Cities PUMA</t>
  </si>
  <si>
    <t>0608508</t>
  </si>
  <si>
    <t>Santa Clara County (Central)--San Jose (West Central) &amp; Campbell Cities PUMA</t>
  </si>
  <si>
    <t>1208624</t>
  </si>
  <si>
    <t>Miami-Dade County (South)--Homestead City (North) &amp; Florida City (North) PUMA</t>
  </si>
  <si>
    <t>3604107</t>
  </si>
  <si>
    <t>NYC-Queens Community District 4--Elmhurst &amp; South Corona PUMA</t>
  </si>
  <si>
    <t>4802200</t>
  </si>
  <si>
    <t>North Central Texas COG (West)--Hood, Erath, Palo Pinto &amp; Somervell Counties PUMA</t>
  </si>
  <si>
    <t>3200402</t>
  </si>
  <si>
    <t>Clark County (North)--Las Vegas (Northeast) &amp; North Las Vegas (Outer) Cities PUMA</t>
  </si>
  <si>
    <t>4100300</t>
  </si>
  <si>
    <t>Klamath, Malheur, Lake &amp; Harney Counties PUMA</t>
  </si>
  <si>
    <t>4805308</t>
  </si>
  <si>
    <t>Austin City (Southwest), Lost Creek &amp; Barton Creek PUMA</t>
  </si>
  <si>
    <t>0400803</t>
  </si>
  <si>
    <t>Pinal County (North)--Apache Junction City PUMA</t>
  </si>
  <si>
    <t>4800600</t>
  </si>
  <si>
    <t>North Texas Regional Planning Commission (Outside Wichita County) &amp; Wise County PUMA</t>
  </si>
  <si>
    <t>3200413</t>
  </si>
  <si>
    <t>Clark County (Central)--Paradise (South) &amp; Enterprise PUMA</t>
  </si>
  <si>
    <t>4802507</t>
  </si>
  <si>
    <t>Tarrant County (East)--Arlington City (West)--South of I-30 &amp; East of Loop I-820 PUMA</t>
  </si>
  <si>
    <t>0603765</t>
  </si>
  <si>
    <t>Los Angeles County (Southeast)--Long Beach City (East) PUMA</t>
  </si>
  <si>
    <t>0800400</t>
  </si>
  <si>
    <t>Eagle, Summit, Grand &amp; Jackson Counties PUMA</t>
  </si>
  <si>
    <t>0605914</t>
  </si>
  <si>
    <t>Orange County (Northwest)--Huntington Beach City PUMA</t>
  </si>
  <si>
    <t>4801000</t>
  </si>
  <si>
    <t>Ark-Tex COG (West) PUMA</t>
  </si>
  <si>
    <t>1802304</t>
  </si>
  <si>
    <t>Marion County--Wayne &amp; Decatur (Northwest) Townships--Indianapolis City (West) PUMA</t>
  </si>
  <si>
    <t>0609501</t>
  </si>
  <si>
    <t>Solano County (Southwest)--Vallejo &amp; Benicia Cities PUMA</t>
  </si>
  <si>
    <t>4801905</t>
  </si>
  <si>
    <t>Collin County (Central)--McKinney City PUMA</t>
  </si>
  <si>
    <t>0600105</t>
  </si>
  <si>
    <t>Alameda County (West)--San Leandro, Alameda &amp; Oakland (Southwest) Cities PUMA</t>
  </si>
  <si>
    <t>4805203</t>
  </si>
  <si>
    <t>Williamson County (South)--Austin City (Far North), Brushy Creek &amp; Jollyville PUMA</t>
  </si>
  <si>
    <t>4100100</t>
  </si>
  <si>
    <t>Umatilla, Union, Baker &amp; Wallowa Counties PUMA</t>
  </si>
  <si>
    <t>5311611</t>
  </si>
  <si>
    <t>King County (West Central)--Burien, SeaTac, Tukwila Cities &amp; White Center PUMA</t>
  </si>
  <si>
    <t>1302004</t>
  </si>
  <si>
    <t>Atlanta Regional Commission--DeKalb County (North)--Dunwoody City PUMA</t>
  </si>
  <si>
    <t>1303001</t>
  </si>
  <si>
    <t>Atlanta Regional Commission (Northwest)--Cobb County (Central)--Marietta City PUMA</t>
  </si>
  <si>
    <t>4800700</t>
  </si>
  <si>
    <t>North Texas Regional Planning Commission--Wichita County--Wichita Falls City PUMA</t>
  </si>
  <si>
    <t>1205706</t>
  </si>
  <si>
    <t>Hillsborough County (Northeast) PUMA</t>
  </si>
  <si>
    <t>0607314</t>
  </si>
  <si>
    <t>San Diego County (Central)--San Diego (East Central/Navajo) &amp; La Mesa Cities PUMA</t>
  </si>
  <si>
    <t>4801700</t>
  </si>
  <si>
    <t>East Texas COG (Southeast)--Rusk, Cherokee &amp; Panola Counties PUMA</t>
  </si>
  <si>
    <t>3500300</t>
  </si>
  <si>
    <t>North Central New Mexico PUMA</t>
  </si>
  <si>
    <t>4802006</t>
  </si>
  <si>
    <t>Denton County (North &amp; West)--Denton City (Outer) PUMA</t>
  </si>
  <si>
    <t>1703105</t>
  </si>
  <si>
    <t>Will County (Northwest Central)--Plainfield &amp; Lockport Townships PUMA</t>
  </si>
  <si>
    <t>4801600</t>
  </si>
  <si>
    <t>East Texas COG (Central)--Gregg County--Longview City PUMA</t>
  </si>
  <si>
    <t>4804702</t>
  </si>
  <si>
    <t>Galveston County (Northwest)--League City &amp; Friendswood City PUMA</t>
  </si>
  <si>
    <t>3604102</t>
  </si>
  <si>
    <t>NYC-Queens Community District 3--Jackson Heights &amp; North Corona PUMA</t>
  </si>
  <si>
    <t>0608512</t>
  </si>
  <si>
    <t>Santa Clara County (Central)--San Jose City (Southwest/Almaden Valley) PUMA</t>
  </si>
  <si>
    <t>3500200</t>
  </si>
  <si>
    <t>San Juan County (Northeast)--Farmington, Bloomfield &amp; Aztec Cities PUMA</t>
  </si>
  <si>
    <t>4000500</t>
  </si>
  <si>
    <t>Panhandle &amp; Northwest Oklahoma PUMA</t>
  </si>
  <si>
    <t>4101104</t>
  </si>
  <si>
    <t>Marion County (West Central)--Salem City (South) &amp; Four Corners PUMA</t>
  </si>
  <si>
    <t>4802322</t>
  </si>
  <si>
    <t>Dallas County (Northwest)--Irving (North), Coppell &amp; Carrollton (Southwest) Cities PUMA</t>
  </si>
  <si>
    <t>0605901</t>
  </si>
  <si>
    <t>Orange County (Southwest)--San Clemente, Laguna Niguel &amp; San Juan Capistrano Cities PUMA</t>
  </si>
  <si>
    <t>1600900</t>
  </si>
  <si>
    <t>Twin Falls &amp; Cassia Counties--Twin Falls City PUMA</t>
  </si>
  <si>
    <t>1703415</t>
  </si>
  <si>
    <t>Cook County (North)--Wheeling Township (North &amp; East) PUMA</t>
  </si>
  <si>
    <t>3200300</t>
  </si>
  <si>
    <t>Rural Nevada PUMA</t>
  </si>
  <si>
    <t>0609702</t>
  </si>
  <si>
    <t>Sonoma County (South)--Petaluma, Rohnert Park &amp; Cotati Cities PUMA</t>
  </si>
  <si>
    <t>4804621</t>
  </si>
  <si>
    <t>Houston (Southeast), Pasadena (Southeast), La Porte (South) &amp; Seabrook (East) Cities PUMA</t>
  </si>
  <si>
    <t>0800802</t>
  </si>
  <si>
    <t>Boulder (Northeast) &amp; Weld (Southwest) Counties--Longmont City &amp; Erie Town PUMA</t>
  </si>
  <si>
    <t>0800200</t>
  </si>
  <si>
    <t>Northwest Colorado--Garfield, Routt, Moffat &amp; Rio Blanco Counties PUMA</t>
  </si>
  <si>
    <t>0603720</t>
  </si>
  <si>
    <t>Los Angeles County (Central)--Burbank City PUMA</t>
  </si>
  <si>
    <t>4100200</t>
  </si>
  <si>
    <t>North Central Oregon--The Dalles City PUMA</t>
  </si>
  <si>
    <t>0606707</t>
  </si>
  <si>
    <t>Sacramento County (West)--Sacramento City (Central/Downtown &amp; Midtown) PUMA</t>
  </si>
  <si>
    <t>3604012</t>
  </si>
  <si>
    <t>NYC-Brooklyn Community District 7--Sunset Park &amp; Windsor Terrace PUMA</t>
  </si>
  <si>
    <t>4802317</t>
  </si>
  <si>
    <t>Dallas County (South)--DeSoto &amp; Lancaster Cities PUMA</t>
  </si>
  <si>
    <t>1202700</t>
  </si>
  <si>
    <t>Southwest Heartland--Highlands (Northwest), DeSoto &amp; Hardee Counties PUMA</t>
  </si>
  <si>
    <t>4800300</t>
  </si>
  <si>
    <t>Panhandle Regional Planning Commission--Randall County--Amarillo City (South) PUMA</t>
  </si>
  <si>
    <t>0608702</t>
  </si>
  <si>
    <t>Santa Cruz County (South &amp; Coastal)--Santa Cruz City PUMA</t>
  </si>
  <si>
    <t>0608105</t>
  </si>
  <si>
    <t>San Mateo County (East Central)--Redwood City, San Carlos &amp; Belmont Cities PUMA</t>
  </si>
  <si>
    <t>4804901</t>
  </si>
  <si>
    <t>Fort Bend County (East)--Missouri City PUMA</t>
  </si>
  <si>
    <t>1703411</t>
  </si>
  <si>
    <t>Cook County (South Central)--Worth &amp; Calumet Townships PUMA</t>
  </si>
  <si>
    <t>4801400</t>
  </si>
  <si>
    <t>Kaufman County PUMA</t>
  </si>
  <si>
    <t>1703306</t>
  </si>
  <si>
    <t>Lake County (Northwest)--Avon, Lake Villa, Antioch &amp; Grant Townships PUMA</t>
  </si>
  <si>
    <t>4805204</t>
  </si>
  <si>
    <t>Capital Area COG--Williamson County (West)--Cedar Park &amp; Leander Cities PUMA</t>
  </si>
  <si>
    <t>0400126</t>
  </si>
  <si>
    <t>Maricopa County--Glendale City (North) PUMA</t>
  </si>
  <si>
    <t>4802005</t>
  </si>
  <si>
    <t>Denton County (Central)--Denton (Central) &amp; Corinth Cities PUMA</t>
  </si>
  <si>
    <t>0400203</t>
  </si>
  <si>
    <t>Pima County (North Central)--Oro Valley Town PUMA</t>
  </si>
  <si>
    <t>0603732</t>
  </si>
  <si>
    <t>Los Angeles County (Central)--LA City (East Central/Hollywood) PUMA</t>
  </si>
  <si>
    <t>0800818</t>
  </si>
  <si>
    <t>Jefferson County (East Central)--Lakewood (North), Wheat Ridge &amp; Golden Cities PUMA</t>
  </si>
  <si>
    <t>4804635</t>
  </si>
  <si>
    <t>Houston City (West)--South of I-10 &amp; West of TX-6 PUMA</t>
  </si>
  <si>
    <t>0607901</t>
  </si>
  <si>
    <t>San Luis Obispo County (West)--Coastal Region PUMA</t>
  </si>
  <si>
    <t>4803601</t>
  </si>
  <si>
    <t>Brazos Valley COG (Outside Brazos County) &amp; Milam County PUMA</t>
  </si>
  <si>
    <t>0603717</t>
  </si>
  <si>
    <t>Los Angeles County (East Central)--Arcadia, San Gabriel &amp; Temple City Cities PUMA</t>
  </si>
  <si>
    <t>4804630</t>
  </si>
  <si>
    <t>Harris County (Far North)--Tomball City &amp; The Woodlands (Southwest) PUMA</t>
  </si>
  <si>
    <t>4802102</t>
  </si>
  <si>
    <t>Johnson County PUMA</t>
  </si>
  <si>
    <t>5310702</t>
  </si>
  <si>
    <t>Benton County (East Central)--Kennewick &amp; Richland (South) Cities PUMA</t>
  </si>
  <si>
    <t>4101322</t>
  </si>
  <si>
    <t>Washington County (Central)--Hillsboro City PUMA</t>
  </si>
  <si>
    <t>4804000</t>
  </si>
  <si>
    <t>Deep East Texas COG (Central)--Angelina &amp; Nacogdoches Counties PUMA</t>
  </si>
  <si>
    <t>0607307</t>
  </si>
  <si>
    <t>San Diego County (Central)--Lakeside, Winter Gardens &amp; Ramona PUMA</t>
  </si>
  <si>
    <t>0400102</t>
  </si>
  <si>
    <t>Maricopa County--Mesa City (North Central) PUMA</t>
  </si>
  <si>
    <t>4801903</t>
  </si>
  <si>
    <t>Collin County (Southwest)--Plano City (Central) PUMA</t>
  </si>
  <si>
    <t>0600108</t>
  </si>
  <si>
    <t>Alameda County (Southwest)--Union City, Newark &amp; Fremont (West) Cities PUMA</t>
  </si>
  <si>
    <t>0400130</t>
  </si>
  <si>
    <t>Maricopa County--El Mirage City &amp; Sun City PUMA</t>
  </si>
  <si>
    <t>4802516</t>
  </si>
  <si>
    <t>Tarrant County (Northwest)--Fort Worth (Northwest) &amp; Saginaw Cities PUMA</t>
  </si>
  <si>
    <t>1304006</t>
  </si>
  <si>
    <t>Atlanta Regional Commission (Northeast)--Gwinnett County (Southwest)--Lilburn City PUMA</t>
  </si>
  <si>
    <t>1703528</t>
  </si>
  <si>
    <t>Chicago City (South)--Chicago Lawn, Englewood/West Englewood &amp; Greater Grand Crossing PUMA</t>
  </si>
  <si>
    <t>4957002</t>
  </si>
  <si>
    <t>Weber County (East)--Ogden (Southeast) &amp; South Ogden Cities PUMA</t>
  </si>
  <si>
    <t>0800100</t>
  </si>
  <si>
    <t>Northeast Colorado--Eastern Plains Region PUMA</t>
  </si>
  <si>
    <t>3400501</t>
  </si>
  <si>
    <t>Passaic County (South)--Passaic &amp; Clifton (Southeast) Cities PUMA</t>
  </si>
  <si>
    <t>0400206</t>
  </si>
  <si>
    <t>Tucson City (Northeast) PUMA</t>
  </si>
  <si>
    <t>4803502</t>
  </si>
  <si>
    <t>Central Texas COG--Bell County (North, East &amp; South)--Temple &amp; Belton Cities PUMA</t>
  </si>
  <si>
    <t>0611101</t>
  </si>
  <si>
    <t>Ventura County (Southeast)--Simi Valley City PUMA</t>
  </si>
  <si>
    <t>0800824</t>
  </si>
  <si>
    <t>DRCOG East Plains--Arapahoe (East) &amp; Adams (East) Counties--Aurora City (Northeast) PUMA</t>
  </si>
  <si>
    <t>4804905</t>
  </si>
  <si>
    <t>Fort Bend County (West &amp; South) PUMA</t>
  </si>
  <si>
    <t>4802504</t>
  </si>
  <si>
    <t>Tarrant County (Southeast)--Arlington (Southeast) &amp; Grand Prairie (Southwest) Cities PUMA</t>
  </si>
  <si>
    <t>4802514</t>
  </si>
  <si>
    <t>Tarrant County (Southwest)--Fort Worth (Southwest) &amp; Benbrook Cities PUMA</t>
  </si>
  <si>
    <t>0609701</t>
  </si>
  <si>
    <t>Sonoma County (North)--Windsor Town, Healdsburg &amp; Sonoma Cities PUMA</t>
  </si>
  <si>
    <t>0400108</t>
  </si>
  <si>
    <t>Maricopa County--Tempe (South) &amp; Chandler (Northwest) Cities PUMA</t>
  </si>
  <si>
    <t>0606503</t>
  </si>
  <si>
    <t>Riverside County (Southwest)--Temecula City PUMA</t>
  </si>
  <si>
    <t>1703208</t>
  </si>
  <si>
    <t>DuPage County (Northwest)--Bloomingdale (South), Wayne &amp; Winfield (North) Townships PUMA</t>
  </si>
  <si>
    <t>4804616</t>
  </si>
  <si>
    <t>Houston City (Southwest)--Between Loop I-610 &amp; Beltway TX-8 PUMA</t>
  </si>
  <si>
    <t>0603705</t>
  </si>
  <si>
    <t>Los Angeles County (North)--LA City (Northwest/Chatsworth &amp; Porter Ranch) PUMA</t>
  </si>
  <si>
    <t>4804504</t>
  </si>
  <si>
    <t>Houston-Galveston Area Council--Montgomery County (Southeast) PUMA</t>
  </si>
  <si>
    <t>4804400</t>
  </si>
  <si>
    <t>Houston-Galveston Area Council--Liberty &amp; Chambers Counties PUMA</t>
  </si>
  <si>
    <t>0800805</t>
  </si>
  <si>
    <t>Adams (West) &amp; Jefferson (Far Northeast) Counties--Westminster &amp; Northglenn Cities PUMA</t>
  </si>
  <si>
    <t>0603714</t>
  </si>
  <si>
    <t>Los Angeles County--Diamond Bar, La Habra Heights (East) Cities &amp; Rowland Heights PUMA</t>
  </si>
  <si>
    <t>0606704</t>
  </si>
  <si>
    <t>Sacramento County (North Central)--North Highlands, Foothill Farms &amp; McClellan Park PUMA</t>
  </si>
  <si>
    <t>0608102</t>
  </si>
  <si>
    <t>San Mateo County (North Central)--South San Francisco, San Bruno &amp; Brisbane Cities PUMA</t>
  </si>
  <si>
    <t>1202103</t>
  </si>
  <si>
    <t>Collier County (East) PUMA</t>
  </si>
  <si>
    <t>4803700</t>
  </si>
  <si>
    <t>Heart of Texas COG (Outside McLennan County) &amp; Navarro County PUMA</t>
  </si>
  <si>
    <t>0603300</t>
  </si>
  <si>
    <t>Lake &amp; Mendocino Counties PUMA</t>
  </si>
  <si>
    <t>3500600</t>
  </si>
  <si>
    <t>Sandoval County PUMA</t>
  </si>
  <si>
    <t>0400109</t>
  </si>
  <si>
    <t>Maricopa County--Tempe City (North) PUMA</t>
  </si>
  <si>
    <t>0607315</t>
  </si>
  <si>
    <t>San Diego County (West Central)--San Diego City (Central/Clairemont &amp; Kearny Mesa) PUMA</t>
  </si>
  <si>
    <t>4804637</t>
  </si>
  <si>
    <t>Houston City (West)--Westpark Tollway, West of Beltway TX-8 PUMA</t>
  </si>
  <si>
    <t>1703422</t>
  </si>
  <si>
    <t>Cook County (West)--Leyden, Norwood Park (South) Townships &amp; Chicago City--O'Hare PUMA</t>
  </si>
  <si>
    <t>0800809</t>
  </si>
  <si>
    <t>Arapahoe (West) &amp; Adams (South Central) Counties--Aurora City (North Central) PUMA</t>
  </si>
  <si>
    <t>0609503</t>
  </si>
  <si>
    <t>Solano County (Northeast)--Vacaville &amp; Dixon Cities PUMA</t>
  </si>
  <si>
    <t>0601303</t>
  </si>
  <si>
    <t>Contra Costa County (Northwest)--Concord (West), Martinez &amp; Pleasant Hill Cities PUMA</t>
  </si>
  <si>
    <t>1703520</t>
  </si>
  <si>
    <t>Chicago City (Northwest)--Portage Park, Dunning &amp; Jefferson Park PUMA</t>
  </si>
  <si>
    <t>0607902</t>
  </si>
  <si>
    <t>San Luis Obispo County (East)--Inland Region PUMA</t>
  </si>
  <si>
    <t>4804801</t>
  </si>
  <si>
    <t>Houston-Galveston Area Council--Brazoria County (North)--Pearland City PUMA</t>
  </si>
  <si>
    <t>4801502</t>
  </si>
  <si>
    <t>East Texas COG (Central)--Smith County (West)--Tyler City PUMA</t>
  </si>
  <si>
    <t>4804636</t>
  </si>
  <si>
    <t>Houston City (West)--East of TX-6 &amp; West of Beltway TX-8 PUMA</t>
  </si>
  <si>
    <t>4802309</t>
  </si>
  <si>
    <t>Dallas (Far North) &amp; Richardson (Southwest) Cities PUMA</t>
  </si>
  <si>
    <t>0608511</t>
  </si>
  <si>
    <t>Santa Clara County (Central)--San Jose City (South Central/Branham) &amp; Cambrian Park PUMA</t>
  </si>
  <si>
    <t>4803602</t>
  </si>
  <si>
    <t>Brazos Valley COG--Brazos County--College Station &amp; Bryan Cities PUMA</t>
  </si>
  <si>
    <t>4804302</t>
  </si>
  <si>
    <t>Jefferson County (Outside Beaumont City)--Port Arthur City PUMA</t>
  </si>
  <si>
    <t>0804105</t>
  </si>
  <si>
    <t>El Paso County (Central)--Colorado Springs City (South) &amp; Security-Widefield PUMA</t>
  </si>
  <si>
    <t>4802700</t>
  </si>
  <si>
    <t>West Central Texas COG--Taylor County--Abilene City PUMA</t>
  </si>
  <si>
    <t>0605905</t>
  </si>
  <si>
    <t>Orange County (Northeast)--Lake Forest, Irvine (North) Cities &amp; Silverado PUMA</t>
  </si>
  <si>
    <t>1303400</t>
  </si>
  <si>
    <t>Georgia Mountains Regional Commission (South Central)--Hall County PUMA</t>
  </si>
  <si>
    <t>4806000</t>
  </si>
  <si>
    <t>Alamo Area COG (Northwest) &amp; Blanco County PUMA</t>
  </si>
  <si>
    <t>4802509</t>
  </si>
  <si>
    <t>Fort Worth (Northeast) &amp; Hurst (South) Cities--North of I-30 PUMA</t>
  </si>
  <si>
    <t>4805201</t>
  </si>
  <si>
    <t>Capital Area COG--Williamson County (North)--Georgetown (East) &amp; Taylor Cities PUMA</t>
  </si>
  <si>
    <t>3200101</t>
  </si>
  <si>
    <t>Washoe County (South Central)--Reno City PUMA</t>
  </si>
  <si>
    <t>0607313</t>
  </si>
  <si>
    <t>San Diego County (Central)--El Cajon &amp; Santee Cities PUMA</t>
  </si>
  <si>
    <t>3200103</t>
  </si>
  <si>
    <t>Washoe County (North)--Sparks City PUMA</t>
  </si>
  <si>
    <t>4804701</t>
  </si>
  <si>
    <t>Galveston County (Central, South &amp; East)--Galveston, Texas City &amp; La Marque Cities PUMA</t>
  </si>
  <si>
    <t>4804627</t>
  </si>
  <si>
    <t>Harris County (Far North)--Spring PUMA</t>
  </si>
  <si>
    <t>0601309</t>
  </si>
  <si>
    <t>Contra Costa County (East)--Brentwood &amp; Oakley Cities PUMA</t>
  </si>
  <si>
    <t>0400120</t>
  </si>
  <si>
    <t>Phoenix City--Ahwatukee &amp; South Mountain PUMA</t>
  </si>
  <si>
    <t>2001303</t>
  </si>
  <si>
    <t>Sedgwick County (Central)--Wichita City (Central) PUMA</t>
  </si>
  <si>
    <t>0601308</t>
  </si>
  <si>
    <t>Contra Costa County (Northeast)--Antioch City PUMA</t>
  </si>
  <si>
    <t>4804632</t>
  </si>
  <si>
    <t>Harris County (Far Northwest)--Katy City (Northeast) PUMA</t>
  </si>
  <si>
    <t>1209300</t>
  </si>
  <si>
    <t>Southeast Heartland--Highlands (South &amp; East), Okeechobee, Hendry &amp; Glades Counties PUMA</t>
  </si>
  <si>
    <t>0603724</t>
  </si>
  <si>
    <t>Los Angeles County (Northwest)--LA City (Northwest/Encino &amp; Tarzana) PUMA</t>
  </si>
  <si>
    <t>3500500</t>
  </si>
  <si>
    <t>Santa Fe County PUMA</t>
  </si>
  <si>
    <t>1703409</t>
  </si>
  <si>
    <t>Cook County (West Central)--Lyons &amp; Stickney Townships PUMA</t>
  </si>
  <si>
    <t>1703407</t>
  </si>
  <si>
    <t>Cook County (West Central)--Proviso, Riverside &amp; River Forest Townships PUMA</t>
  </si>
  <si>
    <t>0607101</t>
  </si>
  <si>
    <t>San Bernardino County (Northeast)--Twentynine Palms &amp; Barstow Cities PUMA</t>
  </si>
  <si>
    <t>1703524</t>
  </si>
  <si>
    <t>Chicago City (West)--West Town, Near West Side &amp; Lower West Side PUMA</t>
  </si>
  <si>
    <t>4802313</t>
  </si>
  <si>
    <t>Dallas City (Downtown)--North of I-30 PUMA</t>
  </si>
  <si>
    <t>0609502</t>
  </si>
  <si>
    <t>Solano County (Central)--Fairfield &amp; Suisun City Cities PUMA</t>
  </si>
  <si>
    <t>Fuente: Elaboración del CONAPO con base en Integrated Public Use Microdata Series: Version 7.0 [dataset]. Minneapolis: University of Minnesota, 2017. https://doi.org/10.18128/D010.V7.0.</t>
  </si>
  <si>
    <t>1.1 Población nacida en México residente en Estados Unidos por año de captación y fuente (CPS y ACS)</t>
  </si>
  <si>
    <t>CPS*</t>
  </si>
  <si>
    <t>ACS**</t>
  </si>
  <si>
    <t>Tasa de crecimiento anual</t>
  </si>
  <si>
    <t xml:space="preserve">No especificado </t>
  </si>
  <si>
    <t>Horas trabajadas por semana</t>
  </si>
  <si>
    <t xml:space="preserve">Horas trabajadas por semana </t>
  </si>
  <si>
    <t>No especificado</t>
  </si>
  <si>
    <t xml:space="preserve">            No especificado</t>
  </si>
  <si>
    <t xml:space="preserve">             No especificado </t>
  </si>
  <si>
    <t>3/ En dólares nominales del año corriente. Población ocupada asalariada que recibio algún ingreso.</t>
  </si>
  <si>
    <t>1.4 Población nacida en México residente en Estados Unidos por características demográficas, 2001-2017</t>
  </si>
  <si>
    <t xml:space="preserve">Fuente: Estimaciones del CONAPO con base en U.S Census Bureau,  American Community Survey(ACS), 2001-2017. Integrated Public Use Microdata Series (IPUMS) EUA, Minneapolis: Universidad de Minnesota. </t>
  </si>
  <si>
    <t>1.3 Población nacida en México residente en Estados Unidos por características laborales y económicas, 1994-2018</t>
  </si>
  <si>
    <t>1.2 Posición que ocupan los mexicanos en el ranking de poblaciones inmigrantes, según estado de residencia en Estados Unidos, 1990, 2000, 2010 , 2015, 2016 y 2017.
(Distribución porcentual por columna y fila)</t>
  </si>
  <si>
    <t xml:space="preserve">Inmigrantes en 2017 </t>
  </si>
  <si>
    <t>Posición en el ranking de 2017</t>
  </si>
  <si>
    <t>Inmigrantes en 2017</t>
  </si>
  <si>
    <r>
      <rPr>
        <b/>
        <sz val="9"/>
        <rFont val="Calibri"/>
        <family val="2"/>
        <scheme val="minor"/>
      </rPr>
      <t>Fuente</t>
    </r>
    <r>
      <rPr>
        <sz val="9"/>
        <rFont val="Calibri"/>
        <family val="2"/>
        <scheme val="minor"/>
      </rPr>
      <t xml:space="preserve">:  Estimaciones del CONAPO con base en U.S Census Bureau, Current Population Survey (CPS*), marzo de 1994-2018; y American Community Survey (ACS**), 2000-2017. Integrated Public Use Microdata Series (IPUMS) EUA, Minneapolis: Universidad de Minnesota. </t>
    </r>
  </si>
  <si>
    <r>
      <rPr>
        <b/>
        <sz val="9"/>
        <rFont val="Calibri"/>
        <family val="2"/>
        <scheme val="minor"/>
      </rPr>
      <t>Notas:</t>
    </r>
    <r>
      <rPr>
        <sz val="9"/>
        <rFont val="Calibri"/>
        <family val="2"/>
        <scheme val="minor"/>
      </rPr>
      <t xml:space="preserve"> 1/ Población de 16 años o más.</t>
    </r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</si>
  <si>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 Estimaciones del CONAPO con base en U.S Census Bureau, Current Population Survey (CPS), marzo de 1994-2018. Integrated Public Use Microdata Series (IPUMS) EUA, Minneapolis: Universidad de Minnesota. </t>
    </r>
  </si>
  <si>
    <t xml:space="preserve">1.5  Población de origen mexicano residente en Estados Unidos por PUMA </t>
  </si>
  <si>
    <t>Tamaño de la empresa</t>
  </si>
  <si>
    <r>
      <t>Características laborales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</si>
  <si>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De 1996 a 2005</t>
  </si>
  <si>
    <t>De 2006 a 2016</t>
  </si>
  <si>
    <t>Periodo de ingreso</t>
  </si>
  <si>
    <r>
      <t>Salario anual (dólares)</t>
    </r>
    <r>
      <rPr>
        <b/>
        <vertAlign val="superscript"/>
        <sz val="10"/>
        <rFont val="Calibri"/>
        <family val="2"/>
        <scheme val="minor"/>
      </rPr>
      <t>3</t>
    </r>
  </si>
  <si>
    <t xml:space="preserve"> 1/ Población de 15 años o más.  </t>
  </si>
  <si>
    <t xml:space="preserve"> 2/ Población de 15 años o más.  La categoría no unidos incluye a los separados, divorciados, viudos y solteros.</t>
  </si>
  <si>
    <r>
      <t xml:space="preserve">Situación conyugal </t>
    </r>
    <r>
      <rPr>
        <b/>
        <vertAlign val="superscript"/>
        <sz val="10"/>
        <rFont val="Calibri"/>
        <family val="2"/>
        <scheme val="minor"/>
      </rPr>
      <t>2</t>
    </r>
  </si>
  <si>
    <t>3/ Incluye: California, Arizona, Nuevo México y Texas.</t>
  </si>
  <si>
    <r>
      <t>Sudoeste primera parte</t>
    </r>
    <r>
      <rPr>
        <vertAlign val="superscript"/>
        <sz val="10"/>
        <rFont val="Calibri"/>
        <family val="2"/>
        <scheme val="minor"/>
      </rPr>
      <t>3</t>
    </r>
  </si>
  <si>
    <r>
      <t>Sudoeste expansió</t>
    </r>
    <r>
      <rPr>
        <vertAlign val="superscript"/>
        <sz val="10"/>
        <rFont val="Calibri"/>
        <family val="2"/>
        <scheme val="minor"/>
      </rPr>
      <t>4</t>
    </r>
  </si>
  <si>
    <r>
      <t>Grandes lagos</t>
    </r>
    <r>
      <rPr>
        <vertAlign val="superscript"/>
        <sz val="10"/>
        <rFont val="Calibri"/>
        <family val="2"/>
        <scheme val="minor"/>
      </rPr>
      <t>5</t>
    </r>
  </si>
  <si>
    <r>
      <t>Costa Este</t>
    </r>
    <r>
      <rPr>
        <vertAlign val="superscript"/>
        <sz val="10"/>
        <rFont val="Calibri"/>
        <family val="2"/>
        <scheme val="minor"/>
      </rPr>
      <t>6</t>
    </r>
  </si>
  <si>
    <r>
      <t>Grandes planicies</t>
    </r>
    <r>
      <rPr>
        <vertAlign val="superscript"/>
        <sz val="10"/>
        <rFont val="Calibri"/>
        <family val="2"/>
        <scheme val="minor"/>
      </rPr>
      <t>7</t>
    </r>
  </si>
  <si>
    <r>
      <t>Otra</t>
    </r>
    <r>
      <rPr>
        <vertAlign val="superscript"/>
        <sz val="10"/>
        <rFont val="Calibri"/>
        <family val="2"/>
        <scheme val="minor"/>
      </rPr>
      <t>8</t>
    </r>
  </si>
  <si>
    <r>
      <t>Sudoeste expansión</t>
    </r>
    <r>
      <rPr>
        <vertAlign val="superscript"/>
        <sz val="10"/>
        <rFont val="Calibri"/>
        <family val="2"/>
        <scheme val="minor"/>
      </rPr>
      <t>4</t>
    </r>
  </si>
  <si>
    <t>4/ Incluye: Washington, Idaho, Oregon, Nevada y Utah.</t>
  </si>
  <si>
    <t>5/ Incluye: Illinois, Indiana, Michigan y Wisconsin.</t>
  </si>
  <si>
    <t>6/ Incluye: Connecticut, Delaware, Distrito de Colombia, Florida, Georgia, Maryland, Nueva Jersey, Nueva York, Carolina del Norte, Pennsylvania, Rhode Island, Carolina del Sur y Virginia.</t>
  </si>
  <si>
    <t>7/ Incluye: Colorado, Kansas, Iowa, Missouri, Nebraska, Oklahoma y  Wyoming.</t>
  </si>
  <si>
    <t>8/ Incluye: Alabama, Alaska, Arkansas, Dakota del Norte, Dakota del Sur, Hawaii, Kentucky, Loisiana, Maine, Massachusetts, Minnesota, Mississippi, Montana, Nueva Hampshire, Ohio, Tennessee, Vermont y Virginia Occidental.</t>
  </si>
  <si>
    <r>
      <t>Migrantes internos</t>
    </r>
    <r>
      <rPr>
        <vertAlign val="superscript"/>
        <sz val="10"/>
        <rFont val="Calibri"/>
        <family val="2"/>
        <scheme val="minor"/>
      </rPr>
      <t>9</t>
    </r>
  </si>
  <si>
    <t>9/ Se refiere a la población que residía el año anterior a la entrevista en un estado distinto al actual.</t>
  </si>
  <si>
    <r>
      <t>Migrantes internacionales</t>
    </r>
    <r>
      <rPr>
        <vertAlign val="superscript"/>
        <sz val="10"/>
        <rFont val="Calibri"/>
        <family val="2"/>
        <scheme val="minor"/>
      </rPr>
      <t>10</t>
    </r>
  </si>
  <si>
    <t>10/ Se refiere a la población Mexicana que residía el año anterior a la entrevista fuera de Estados Unidos.</t>
  </si>
  <si>
    <t>11/ Ingreso por debajo de 100% de la Línea Federal de Pobreza de Estados Unidos.</t>
  </si>
  <si>
    <r>
      <t>Condición de pobreza</t>
    </r>
    <r>
      <rPr>
        <b/>
        <vertAlign val="superscript"/>
        <sz val="10"/>
        <rFont val="Calibri"/>
        <family val="2"/>
        <scheme val="minor"/>
      </rPr>
      <t>11</t>
    </r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</si>
  <si>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Estimaciones del CONAPO con base en U. S. Census Bureau, 5-percent sample 1990, 5-percent sample 2000 y American Community Survey 2010,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</si>
</sst>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##\ ###\ ###"/>
    <numFmt numFmtId="166" formatCode="0.00000000"/>
    <numFmt numFmtId="167" formatCode="0.0000000000000"/>
    <numFmt numFmtId="168" formatCode="0.00000000000"/>
    <numFmt numFmtId="169" formatCode="###.00\ ###\ ###"/>
    <numFmt numFmtId="170" formatCode="###0"/>
    <numFmt numFmtId="171" formatCode="0.00000000000000"/>
    <numFmt numFmtId="172" formatCode="###\ ###\ ###\ ###"/>
    <numFmt numFmtId="173" formatCode="###.0\ ###\ ###\ ###"/>
    <numFmt numFmtId="174" formatCode="###.00\ ###\ ###\ ###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G Omega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color indexed="8"/>
      <name val="Arial"/>
      <family val="2"/>
    </font>
    <font>
      <sz val="10"/>
      <name val="Calibri "/>
    </font>
    <font>
      <sz val="10"/>
      <color theme="1"/>
      <name val="Calibri "/>
    </font>
    <font>
      <b/>
      <sz val="10"/>
      <name val="Calibri "/>
    </font>
    <font>
      <b/>
      <i/>
      <sz val="10"/>
      <name val="Calibri "/>
    </font>
    <font>
      <b/>
      <sz val="10"/>
      <color theme="1"/>
      <name val="Calibri "/>
    </font>
    <font>
      <b/>
      <sz val="10"/>
      <color rgb="FFFF0000"/>
      <name val="Calibri 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 "/>
    </font>
    <font>
      <b/>
      <sz val="12"/>
      <color theme="1"/>
      <name val="Calibri "/>
    </font>
    <font>
      <b/>
      <vertAlign val="superscript"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294">
    <xf numFmtId="0" fontId="0" fillId="0" borderId="0" xfId="0"/>
    <xf numFmtId="0" fontId="3" fillId="2" borderId="0" xfId="2" applyFont="1" applyFill="1"/>
    <xf numFmtId="0" fontId="3" fillId="0" borderId="0" xfId="2" applyFont="1" applyFill="1" applyBorder="1"/>
    <xf numFmtId="0" fontId="3" fillId="2" borderId="0" xfId="2" applyFont="1" applyFill="1" applyBorder="1"/>
    <xf numFmtId="0" fontId="5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 wrapText="1"/>
    </xf>
    <xf numFmtId="0" fontId="6" fillId="2" borderId="0" xfId="3" applyFont="1" applyFill="1" applyBorder="1" applyAlignment="1">
      <alignment vertical="center"/>
    </xf>
    <xf numFmtId="0" fontId="3" fillId="2" borderId="1" xfId="2" applyFont="1" applyFill="1" applyBorder="1"/>
    <xf numFmtId="0" fontId="6" fillId="2" borderId="1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right" vertical="center" wrapText="1" indent="1"/>
    </xf>
    <xf numFmtId="0" fontId="8" fillId="0" borderId="0" xfId="2" applyFont="1" applyFill="1" applyBorder="1" applyAlignment="1">
      <alignment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164" fontId="10" fillId="0" borderId="0" xfId="4" applyNumberFormat="1" applyFont="1" applyFill="1" applyBorder="1" applyAlignment="1">
      <alignment horizontal="center" vertical="center"/>
    </xf>
    <xf numFmtId="164" fontId="10" fillId="2" borderId="0" xfId="4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vertical="center"/>
    </xf>
    <xf numFmtId="165" fontId="10" fillId="0" borderId="0" xfId="4" applyNumberFormat="1" applyFont="1" applyFill="1" applyBorder="1" applyAlignment="1">
      <alignment horizontal="right"/>
    </xf>
    <xf numFmtId="49" fontId="10" fillId="0" borderId="0" xfId="2" applyNumberFormat="1" applyFont="1" applyFill="1" applyBorder="1" applyAlignment="1">
      <alignment horizontal="left" vertical="center" wrapText="1" indent="3"/>
    </xf>
    <xf numFmtId="165" fontId="10" fillId="0" borderId="0" xfId="2" applyNumberFormat="1" applyFont="1" applyFill="1" applyAlignment="1">
      <alignment horizontal="right"/>
    </xf>
    <xf numFmtId="164" fontId="10" fillId="0" borderId="0" xfId="4" applyNumberFormat="1" applyFont="1" applyFill="1" applyBorder="1" applyAlignment="1">
      <alignment horizontal="right" vertical="center"/>
    </xf>
    <xf numFmtId="165" fontId="10" fillId="0" borderId="0" xfId="4" quotePrefix="1" applyNumberFormat="1" applyFont="1" applyFill="1" applyBorder="1" applyAlignment="1">
      <alignment horizontal="right"/>
    </xf>
    <xf numFmtId="164" fontId="10" fillId="0" borderId="0" xfId="4" applyNumberFormat="1" applyFont="1" applyFill="1" applyBorder="1" applyAlignment="1">
      <alignment horizontal="right"/>
    </xf>
    <xf numFmtId="1" fontId="10" fillId="0" borderId="0" xfId="4" applyNumberFormat="1" applyFont="1" applyFill="1" applyBorder="1" applyAlignment="1">
      <alignment horizontal="right"/>
    </xf>
    <xf numFmtId="1" fontId="10" fillId="0" borderId="0" xfId="4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/>
    <xf numFmtId="0" fontId="3" fillId="0" borderId="0" xfId="2" applyFont="1" applyFill="1"/>
    <xf numFmtId="0" fontId="12" fillId="0" borderId="0" xfId="2" applyFont="1" applyFill="1"/>
    <xf numFmtId="0" fontId="12" fillId="0" borderId="0" xfId="5" quotePrefix="1" applyFont="1" applyFill="1"/>
    <xf numFmtId="0" fontId="12" fillId="0" borderId="0" xfId="6" applyFont="1" applyFill="1" applyAlignment="1"/>
    <xf numFmtId="49" fontId="10" fillId="0" borderId="0" xfId="2" applyNumberFormat="1" applyFont="1" applyFill="1" applyBorder="1" applyAlignment="1">
      <alignment horizontal="left" vertical="center"/>
    </xf>
    <xf numFmtId="49" fontId="10" fillId="0" borderId="5" xfId="2" applyNumberFormat="1" applyFont="1" applyFill="1" applyBorder="1" applyAlignment="1">
      <alignment horizontal="left" vertical="center"/>
    </xf>
    <xf numFmtId="0" fontId="3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right"/>
    </xf>
    <xf numFmtId="0" fontId="5" fillId="2" borderId="0" xfId="3" applyFont="1" applyFill="1" applyBorder="1" applyAlignment="1">
      <alignment horizontal="right" vertical="center" wrapText="1"/>
    </xf>
    <xf numFmtId="0" fontId="5" fillId="2" borderId="0" xfId="3" applyFont="1" applyFill="1" applyBorder="1" applyAlignment="1">
      <alignment vertical="center" wrapText="1"/>
    </xf>
    <xf numFmtId="0" fontId="13" fillId="2" borderId="0" xfId="3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right" vertical="center" wrapText="1"/>
    </xf>
    <xf numFmtId="164" fontId="3" fillId="2" borderId="0" xfId="2" applyNumberFormat="1" applyFont="1" applyFill="1"/>
    <xf numFmtId="49" fontId="11" fillId="4" borderId="0" xfId="2" applyNumberFormat="1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center" indent="3"/>
    </xf>
    <xf numFmtId="164" fontId="10" fillId="2" borderId="0" xfId="4" applyNumberFormat="1" applyFont="1" applyFill="1" applyBorder="1" applyAlignment="1">
      <alignment horizontal="right" vertical="center"/>
    </xf>
    <xf numFmtId="49" fontId="11" fillId="2" borderId="0" xfId="2" applyNumberFormat="1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49" fontId="11" fillId="4" borderId="0" xfId="2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 vertical="center" wrapText="1"/>
    </xf>
    <xf numFmtId="164" fontId="11" fillId="0" borderId="0" xfId="2" applyNumberFormat="1" applyFont="1" applyFill="1" applyBorder="1" applyAlignment="1">
      <alignment horizontal="right" vertical="center" wrapText="1"/>
    </xf>
    <xf numFmtId="2" fontId="3" fillId="2" borderId="0" xfId="2" applyNumberFormat="1" applyFont="1" applyFill="1"/>
    <xf numFmtId="0" fontId="12" fillId="0" borderId="0" xfId="8" applyFont="1" applyFill="1" applyBorder="1" applyAlignment="1">
      <alignment horizontal="left"/>
    </xf>
    <xf numFmtId="3" fontId="12" fillId="0" borderId="0" xfId="8" applyNumberFormat="1" applyFont="1" applyFill="1" applyBorder="1" applyAlignment="1">
      <alignment horizontal="left"/>
    </xf>
    <xf numFmtId="49" fontId="10" fillId="0" borderId="1" xfId="2" applyNumberFormat="1" applyFont="1" applyFill="1" applyBorder="1" applyAlignment="1">
      <alignment horizontal="left" vertical="center" wrapText="1" indent="3"/>
    </xf>
    <xf numFmtId="164" fontId="10" fillId="0" borderId="1" xfId="4" applyNumberFormat="1" applyFont="1" applyFill="1" applyBorder="1" applyAlignment="1">
      <alignment horizontal="right" vertical="center"/>
    </xf>
    <xf numFmtId="164" fontId="10" fillId="2" borderId="1" xfId="4" applyNumberFormat="1" applyFont="1" applyFill="1" applyBorder="1" applyAlignment="1">
      <alignment horizontal="right" vertical="center"/>
    </xf>
    <xf numFmtId="0" fontId="12" fillId="0" borderId="1" xfId="8" applyFont="1" applyFill="1" applyBorder="1" applyAlignment="1">
      <alignment horizontal="right"/>
    </xf>
    <xf numFmtId="0" fontId="12" fillId="0" borderId="0" xfId="8" applyFont="1" applyFill="1" applyBorder="1" applyAlignment="1">
      <alignment horizontal="right"/>
    </xf>
    <xf numFmtId="0" fontId="12" fillId="2" borderId="0" xfId="8" applyFont="1" applyFill="1" applyBorder="1" applyAlignment="1">
      <alignment horizontal="right"/>
    </xf>
    <xf numFmtId="165" fontId="10" fillId="0" borderId="0" xfId="4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vertical="center"/>
    </xf>
    <xf numFmtId="164" fontId="10" fillId="0" borderId="0" xfId="4" applyNumberFormat="1" applyFont="1" applyFill="1" applyBorder="1" applyAlignment="1">
      <alignment horizontal="center"/>
    </xf>
    <xf numFmtId="165" fontId="10" fillId="2" borderId="0" xfId="4" applyNumberFormat="1" applyFont="1" applyFill="1" applyBorder="1" applyAlignment="1">
      <alignment horizontal="center"/>
    </xf>
    <xf numFmtId="0" fontId="10" fillId="2" borderId="0" xfId="9" applyFont="1" applyFill="1" applyBorder="1" applyAlignment="1">
      <alignment horizontal="right"/>
    </xf>
    <xf numFmtId="167" fontId="10" fillId="2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right" vertical="center"/>
    </xf>
    <xf numFmtId="49" fontId="11" fillId="3" borderId="0" xfId="7" applyNumberFormat="1" applyFont="1" applyFill="1" applyBorder="1" applyAlignment="1"/>
    <xf numFmtId="49" fontId="10" fillId="0" borderId="0" xfId="7" applyNumberFormat="1" applyFont="1" applyFill="1" applyBorder="1" applyAlignment="1">
      <alignment vertical="center"/>
    </xf>
    <xf numFmtId="49" fontId="10" fillId="0" borderId="0" xfId="7" applyNumberFormat="1" applyFont="1" applyFill="1" applyBorder="1" applyAlignment="1">
      <alignment horizontal="left" vertical="center" wrapText="1" indent="3"/>
    </xf>
    <xf numFmtId="49" fontId="11" fillId="4" borderId="0" xfId="7" applyNumberFormat="1" applyFont="1" applyFill="1" applyBorder="1" applyAlignment="1"/>
    <xf numFmtId="0" fontId="10" fillId="0" borderId="0" xfId="7" applyNumberFormat="1" applyFont="1" applyFill="1" applyBorder="1" applyAlignment="1">
      <alignment horizontal="left" vertical="center" indent="3"/>
    </xf>
    <xf numFmtId="49" fontId="11" fillId="0" borderId="0" xfId="7" applyNumberFormat="1" applyFont="1" applyFill="1" applyBorder="1" applyAlignment="1"/>
    <xf numFmtId="165" fontId="10" fillId="0" borderId="0" xfId="2" applyNumberFormat="1" applyFont="1" applyFill="1" applyBorder="1" applyAlignment="1">
      <alignment horizontal="right" vertical="center" wrapText="1"/>
    </xf>
    <xf numFmtId="165" fontId="11" fillId="4" borderId="0" xfId="2" applyNumberFormat="1" applyFont="1" applyFill="1" applyBorder="1" applyAlignment="1">
      <alignment horizontal="right" vertical="center"/>
    </xf>
    <xf numFmtId="0" fontId="10" fillId="0" borderId="0" xfId="7" applyNumberFormat="1" applyFont="1" applyFill="1" applyBorder="1" applyAlignment="1">
      <alignment horizontal="left" vertical="center" wrapText="1" indent="3"/>
    </xf>
    <xf numFmtId="0" fontId="12" fillId="0" borderId="5" xfId="8" applyFont="1" applyFill="1" applyBorder="1" applyAlignment="1"/>
    <xf numFmtId="0" fontId="12" fillId="0" borderId="0" xfId="8" applyFont="1" applyFill="1" applyBorder="1" applyAlignment="1"/>
    <xf numFmtId="167" fontId="10" fillId="2" borderId="0" xfId="2" applyNumberFormat="1" applyFont="1" applyFill="1" applyBorder="1" applyAlignment="1">
      <alignment horizontal="center" vertical="center"/>
    </xf>
    <xf numFmtId="0" fontId="0" fillId="0" borderId="0" xfId="0" applyFill="1" applyBorder="1"/>
    <xf numFmtId="170" fontId="16" fillId="0" borderId="0" xfId="10" applyNumberFormat="1" applyFont="1" applyFill="1" applyBorder="1" applyAlignment="1">
      <alignment horizontal="right" vertical="center"/>
    </xf>
    <xf numFmtId="1" fontId="3" fillId="2" borderId="0" xfId="2" applyNumberFormat="1" applyFont="1" applyFill="1"/>
    <xf numFmtId="171" fontId="0" fillId="0" borderId="0" xfId="0" applyNumberFormat="1" applyFill="1" applyBorder="1"/>
    <xf numFmtId="0" fontId="10" fillId="2" borderId="0" xfId="2" applyFont="1" applyFill="1"/>
    <xf numFmtId="2" fontId="0" fillId="0" borderId="0" xfId="0" applyNumberFormat="1" applyFill="1" applyBorder="1"/>
    <xf numFmtId="3" fontId="0" fillId="0" borderId="0" xfId="0" applyNumberFormat="1" applyFill="1" applyBorder="1"/>
    <xf numFmtId="170" fontId="3" fillId="0" borderId="0" xfId="2" applyNumberFormat="1" applyFont="1" applyFill="1" applyBorder="1"/>
    <xf numFmtId="3" fontId="0" fillId="0" borderId="0" xfId="0" applyNumberFormat="1"/>
    <xf numFmtId="3" fontId="9" fillId="0" borderId="0" xfId="0" applyNumberFormat="1" applyFont="1" applyFill="1" applyAlignment="1">
      <alignment horizontal="right"/>
    </xf>
    <xf numFmtId="164" fontId="11" fillId="4" borderId="0" xfId="2" applyNumberFormat="1" applyFont="1" applyFill="1" applyBorder="1" applyAlignment="1">
      <alignment horizontal="right" vertical="center"/>
    </xf>
    <xf numFmtId="49" fontId="10" fillId="0" borderId="0" xfId="2" applyNumberFormat="1" applyFont="1" applyFill="1" applyBorder="1" applyAlignment="1">
      <alignment horizontal="right" vertical="center" indent="3"/>
    </xf>
    <xf numFmtId="49" fontId="10" fillId="0" borderId="0" xfId="2" applyNumberFormat="1" applyFont="1" applyFill="1" applyBorder="1" applyAlignment="1">
      <alignment horizontal="right" vertical="center" wrapText="1" indent="3"/>
    </xf>
    <xf numFmtId="164" fontId="11" fillId="3" borderId="0" xfId="2" applyNumberFormat="1" applyFont="1" applyFill="1" applyBorder="1" applyAlignment="1">
      <alignment horizontal="right" vertical="center"/>
    </xf>
    <xf numFmtId="172" fontId="8" fillId="3" borderId="0" xfId="0" applyNumberFormat="1" applyFont="1" applyFill="1"/>
    <xf numFmtId="165" fontId="11" fillId="3" borderId="0" xfId="2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165" fontId="9" fillId="0" borderId="0" xfId="0" applyNumberFormat="1" applyFont="1" applyFill="1" applyAlignment="1">
      <alignment horizontal="right"/>
    </xf>
    <xf numFmtId="164" fontId="11" fillId="3" borderId="0" xfId="4" applyNumberFormat="1" applyFont="1" applyFill="1" applyBorder="1" applyAlignment="1">
      <alignment horizontal="right" vertical="center"/>
    </xf>
    <xf numFmtId="169" fontId="11" fillId="3" borderId="0" xfId="2" applyNumberFormat="1" applyFont="1" applyFill="1" applyBorder="1" applyAlignment="1">
      <alignment horizontal="right" vertical="center"/>
    </xf>
    <xf numFmtId="164" fontId="11" fillId="4" borderId="0" xfId="7" applyNumberFormat="1" applyFont="1" applyFill="1" applyBorder="1" applyAlignment="1"/>
    <xf numFmtId="49" fontId="10" fillId="5" borderId="0" xfId="7" applyNumberFormat="1" applyFont="1" applyFill="1" applyBorder="1" applyAlignment="1">
      <alignment horizontal="left" vertical="center" wrapText="1" indent="3"/>
    </xf>
    <xf numFmtId="49" fontId="10" fillId="0" borderId="0" xfId="7" applyNumberFormat="1" applyFont="1" applyFill="1" applyBorder="1" applyAlignment="1">
      <alignment horizontal="left" vertical="top"/>
    </xf>
    <xf numFmtId="49" fontId="10" fillId="0" borderId="5" xfId="2" applyNumberFormat="1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172" fontId="11" fillId="4" borderId="0" xfId="2" applyNumberFormat="1" applyFont="1" applyFill="1" applyBorder="1" applyAlignment="1">
      <alignment horizontal="right"/>
    </xf>
    <xf numFmtId="172" fontId="3" fillId="2" borderId="0" xfId="2" applyNumberFormat="1" applyFont="1" applyFill="1" applyAlignment="1">
      <alignment horizontal="right"/>
    </xf>
    <xf numFmtId="172" fontId="3" fillId="2" borderId="0" xfId="2" applyNumberFormat="1" applyFont="1" applyFill="1" applyBorder="1" applyAlignment="1">
      <alignment horizontal="right"/>
    </xf>
    <xf numFmtId="172" fontId="11" fillId="4" borderId="0" xfId="2" applyNumberFormat="1" applyFont="1" applyFill="1" applyBorder="1" applyAlignment="1">
      <alignment horizontal="right" vertical="center"/>
    </xf>
    <xf numFmtId="172" fontId="10" fillId="0" borderId="0" xfId="4" applyNumberFormat="1" applyFont="1" applyFill="1" applyBorder="1" applyAlignment="1">
      <alignment horizontal="right" vertical="center"/>
    </xf>
    <xf numFmtId="172" fontId="10" fillId="2" borderId="0" xfId="4" applyNumberFormat="1" applyFont="1" applyFill="1" applyBorder="1" applyAlignment="1">
      <alignment horizontal="right" vertical="center"/>
    </xf>
    <xf numFmtId="172" fontId="11" fillId="2" borderId="0" xfId="2" applyNumberFormat="1" applyFont="1" applyFill="1" applyBorder="1" applyAlignment="1">
      <alignment horizontal="right" vertical="center"/>
    </xf>
    <xf numFmtId="172" fontId="10" fillId="0" borderId="0" xfId="2" applyNumberFormat="1" applyFont="1" applyFill="1" applyBorder="1" applyAlignment="1">
      <alignment horizontal="right" vertical="center"/>
    </xf>
    <xf numFmtId="172" fontId="10" fillId="0" borderId="0" xfId="4" applyNumberFormat="1" applyFont="1" applyFill="1" applyBorder="1" applyAlignment="1">
      <alignment horizontal="right"/>
    </xf>
    <xf numFmtId="172" fontId="10" fillId="2" borderId="0" xfId="4" applyNumberFormat="1" applyFont="1" applyFill="1" applyBorder="1" applyAlignment="1">
      <alignment horizontal="right"/>
    </xf>
    <xf numFmtId="172" fontId="11" fillId="0" borderId="0" xfId="2" applyNumberFormat="1" applyFont="1" applyFill="1" applyBorder="1" applyAlignment="1">
      <alignment horizontal="right" vertical="center"/>
    </xf>
    <xf numFmtId="172" fontId="11" fillId="4" borderId="0" xfId="4" applyNumberFormat="1" applyFont="1" applyFill="1" applyBorder="1" applyAlignment="1">
      <alignment horizontal="right" vertical="center"/>
    </xf>
    <xf numFmtId="172" fontId="0" fillId="0" borderId="0" xfId="0" applyNumberFormat="1" applyAlignment="1">
      <alignment horizontal="right"/>
    </xf>
    <xf numFmtId="172" fontId="10" fillId="0" borderId="0" xfId="2" applyNumberFormat="1" applyFont="1" applyFill="1" applyBorder="1" applyAlignment="1">
      <alignment horizontal="right" vertical="center" wrapText="1"/>
    </xf>
    <xf numFmtId="172" fontId="11" fillId="0" borderId="0" xfId="2" applyNumberFormat="1" applyFont="1" applyFill="1" applyBorder="1" applyAlignment="1">
      <alignment horizontal="right" vertical="center" wrapText="1"/>
    </xf>
    <xf numFmtId="172" fontId="10" fillId="0" borderId="0" xfId="4" quotePrefix="1" applyNumberFormat="1" applyFont="1" applyFill="1" applyBorder="1" applyAlignment="1">
      <alignment horizontal="right" vertical="center"/>
    </xf>
    <xf numFmtId="173" fontId="10" fillId="0" borderId="0" xfId="4" applyNumberFormat="1" applyFont="1" applyFill="1" applyBorder="1" applyAlignment="1">
      <alignment horizontal="right" vertical="center"/>
    </xf>
    <xf numFmtId="173" fontId="10" fillId="2" borderId="0" xfId="4" applyNumberFormat="1" applyFont="1" applyFill="1" applyBorder="1" applyAlignment="1">
      <alignment horizontal="right" vertical="center"/>
    </xf>
    <xf numFmtId="174" fontId="10" fillId="0" borderId="0" xfId="2" applyNumberFormat="1" applyFont="1" applyFill="1" applyBorder="1" applyAlignment="1">
      <alignment horizontal="right" vertical="center"/>
    </xf>
    <xf numFmtId="174" fontId="10" fillId="2" borderId="0" xfId="2" applyNumberFormat="1" applyFont="1" applyFill="1" applyBorder="1" applyAlignment="1">
      <alignment horizontal="right" vertical="center"/>
    </xf>
    <xf numFmtId="174" fontId="10" fillId="0" borderId="0" xfId="4" applyNumberFormat="1" applyFont="1" applyFill="1" applyBorder="1" applyAlignment="1">
      <alignment horizontal="right" vertical="center"/>
    </xf>
    <xf numFmtId="174" fontId="10" fillId="2" borderId="0" xfId="4" applyNumberFormat="1" applyFont="1" applyFill="1" applyBorder="1" applyAlignment="1">
      <alignment horizontal="right" vertical="center"/>
    </xf>
    <xf numFmtId="173" fontId="10" fillId="0" borderId="0" xfId="4" quotePrefix="1" applyNumberFormat="1" applyFont="1" applyFill="1" applyBorder="1" applyAlignment="1">
      <alignment horizontal="right" vertical="center"/>
    </xf>
    <xf numFmtId="173" fontId="12" fillId="0" borderId="0" xfId="8" applyNumberFormat="1" applyFont="1" applyFill="1" applyBorder="1" applyAlignment="1">
      <alignment horizontal="right"/>
    </xf>
    <xf numFmtId="172" fontId="17" fillId="0" borderId="0" xfId="2" applyNumberFormat="1" applyFont="1" applyFill="1" applyBorder="1" applyAlignment="1">
      <alignment horizontal="center" vertical="center"/>
    </xf>
    <xf numFmtId="172" fontId="18" fillId="0" borderId="0" xfId="1" applyNumberFormat="1" applyFont="1" applyFill="1" applyBorder="1" applyAlignment="1">
      <alignment horizontal="center" vertical="center"/>
    </xf>
    <xf numFmtId="172" fontId="17" fillId="0" borderId="0" xfId="4" applyNumberFormat="1" applyFont="1" applyFill="1" applyBorder="1" applyAlignment="1">
      <alignment horizontal="center" vertical="center"/>
    </xf>
    <xf numFmtId="172" fontId="17" fillId="0" borderId="0" xfId="4" applyNumberFormat="1" applyFont="1" applyFill="1" applyBorder="1" applyAlignment="1">
      <alignment horizontal="right" vertical="center"/>
    </xf>
    <xf numFmtId="172" fontId="17" fillId="2" borderId="0" xfId="2" applyNumberFormat="1" applyFont="1" applyFill="1" applyAlignment="1">
      <alignment horizontal="center" vertical="center"/>
    </xf>
    <xf numFmtId="172" fontId="18" fillId="0" borderId="0" xfId="2" applyNumberFormat="1" applyFont="1" applyFill="1" applyBorder="1" applyAlignment="1">
      <alignment horizontal="center" vertical="center"/>
    </xf>
    <xf numFmtId="172" fontId="17" fillId="0" borderId="0" xfId="2" applyNumberFormat="1" applyFont="1" applyFill="1" applyBorder="1" applyAlignment="1">
      <alignment horizontal="center" vertical="center" wrapText="1"/>
    </xf>
    <xf numFmtId="172" fontId="19" fillId="0" borderId="0" xfId="4" applyNumberFormat="1" applyFont="1" applyFill="1" applyBorder="1" applyAlignment="1">
      <alignment horizontal="right" vertical="center"/>
    </xf>
    <xf numFmtId="172" fontId="17" fillId="0" borderId="0" xfId="2" applyNumberFormat="1" applyFont="1" applyFill="1" applyBorder="1" applyAlignment="1">
      <alignment horizontal="right" vertical="center"/>
    </xf>
    <xf numFmtId="172" fontId="17" fillId="0" borderId="0" xfId="2" applyNumberFormat="1" applyFont="1" applyFill="1" applyAlignment="1">
      <alignment horizontal="center" vertical="center"/>
    </xf>
    <xf numFmtId="172" fontId="20" fillId="4" borderId="3" xfId="2" applyNumberFormat="1" applyFont="1" applyFill="1" applyBorder="1" applyAlignment="1">
      <alignment horizontal="center" vertical="center"/>
    </xf>
    <xf numFmtId="172" fontId="19" fillId="4" borderId="3" xfId="2" applyNumberFormat="1" applyFont="1" applyFill="1" applyBorder="1" applyAlignment="1">
      <alignment horizontal="center" vertical="center"/>
    </xf>
    <xf numFmtId="172" fontId="19" fillId="4" borderId="3" xfId="4" applyNumberFormat="1" applyFont="1" applyFill="1" applyBorder="1" applyAlignment="1">
      <alignment horizontal="center"/>
    </xf>
    <xf numFmtId="172" fontId="19" fillId="0" borderId="0" xfId="4" applyNumberFormat="1" applyFont="1" applyFill="1" applyBorder="1" applyAlignment="1">
      <alignment horizontal="right"/>
    </xf>
    <xf numFmtId="172" fontId="19" fillId="4" borderId="3" xfId="2" applyNumberFormat="1" applyFont="1" applyFill="1" applyBorder="1" applyAlignment="1">
      <alignment horizontal="center"/>
    </xf>
    <xf numFmtId="172" fontId="19" fillId="0" borderId="0" xfId="4" applyNumberFormat="1" applyFont="1" applyFill="1" applyBorder="1" applyAlignment="1">
      <alignment horizontal="center"/>
    </xf>
    <xf numFmtId="172" fontId="21" fillId="4" borderId="3" xfId="2" applyNumberFormat="1" applyFont="1" applyFill="1" applyBorder="1" applyAlignment="1">
      <alignment horizontal="center" vertical="center"/>
    </xf>
    <xf numFmtId="172" fontId="17" fillId="4" borderId="3" xfId="4" applyNumberFormat="1" applyFont="1" applyFill="1" applyBorder="1" applyAlignment="1">
      <alignment horizontal="center"/>
    </xf>
    <xf numFmtId="172" fontId="21" fillId="0" borderId="0" xfId="1" applyNumberFormat="1" applyFont="1" applyFill="1" applyBorder="1" applyAlignment="1">
      <alignment vertical="center"/>
    </xf>
    <xf numFmtId="172" fontId="21" fillId="0" borderId="0" xfId="2" applyNumberFormat="1" applyFont="1" applyFill="1" applyBorder="1" applyAlignment="1">
      <alignment vertical="center"/>
    </xf>
    <xf numFmtId="172" fontId="17" fillId="2" borderId="0" xfId="2" applyNumberFormat="1" applyFont="1" applyFill="1" applyBorder="1"/>
    <xf numFmtId="0" fontId="21" fillId="3" borderId="2" xfId="2" applyFont="1" applyFill="1" applyBorder="1" applyAlignment="1">
      <alignment vertical="center"/>
    </xf>
    <xf numFmtId="0" fontId="21" fillId="3" borderId="1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left" vertical="center" wrapText="1" indent="8"/>
    </xf>
    <xf numFmtId="0" fontId="19" fillId="4" borderId="0" xfId="2" applyNumberFormat="1" applyFont="1" applyFill="1" applyBorder="1" applyAlignment="1">
      <alignment horizontal="center"/>
    </xf>
    <xf numFmtId="165" fontId="17" fillId="4" borderId="0" xfId="4" applyNumberFormat="1" applyFont="1" applyFill="1" applyBorder="1" applyAlignment="1">
      <alignment horizontal="center"/>
    </xf>
    <xf numFmtId="2" fontId="19" fillId="4" borderId="0" xfId="4" applyNumberFormat="1" applyFont="1" applyFill="1" applyBorder="1" applyAlignment="1">
      <alignment horizontal="center"/>
    </xf>
    <xf numFmtId="165" fontId="19" fillId="4" borderId="0" xfId="4" applyNumberFormat="1" applyFont="1" applyFill="1" applyBorder="1" applyAlignment="1">
      <alignment horizontal="right"/>
    </xf>
    <xf numFmtId="165" fontId="19" fillId="4" borderId="0" xfId="4" applyNumberFormat="1" applyFont="1" applyFill="1" applyBorder="1" applyAlignment="1">
      <alignment horizontal="center"/>
    </xf>
    <xf numFmtId="0" fontId="19" fillId="0" borderId="0" xfId="2" applyNumberFormat="1" applyFont="1" applyFill="1" applyBorder="1" applyAlignment="1">
      <alignment horizontal="center"/>
    </xf>
    <xf numFmtId="165" fontId="17" fillId="0" borderId="0" xfId="4" applyNumberFormat="1" applyFont="1" applyFill="1" applyBorder="1" applyAlignment="1">
      <alignment horizontal="center"/>
    </xf>
    <xf numFmtId="2" fontId="17" fillId="2" borderId="0" xfId="4" applyNumberFormat="1" applyFont="1" applyFill="1" applyBorder="1" applyAlignment="1">
      <alignment horizontal="center"/>
    </xf>
    <xf numFmtId="165" fontId="19" fillId="0" borderId="0" xfId="4" applyNumberFormat="1" applyFont="1" applyFill="1" applyBorder="1" applyAlignment="1">
      <alignment horizontal="right"/>
    </xf>
    <xf numFmtId="165" fontId="22" fillId="0" borderId="0" xfId="4" applyNumberFormat="1" applyFont="1" applyFill="1" applyBorder="1" applyAlignment="1">
      <alignment horizontal="center"/>
    </xf>
    <xf numFmtId="2" fontId="19" fillId="0" borderId="0" xfId="4" applyNumberFormat="1" applyFont="1" applyFill="1" applyBorder="1" applyAlignment="1">
      <alignment horizontal="center"/>
    </xf>
    <xf numFmtId="2" fontId="17" fillId="4" borderId="0" xfId="4" applyNumberFormat="1" applyFont="1" applyFill="1" applyBorder="1" applyAlignment="1">
      <alignment horizontal="center"/>
    </xf>
    <xf numFmtId="165" fontId="17" fillId="4" borderId="0" xfId="4" applyNumberFormat="1" applyFont="1" applyFill="1" applyBorder="1" applyAlignment="1">
      <alignment horizontal="right"/>
    </xf>
    <xf numFmtId="165" fontId="17" fillId="0" borderId="0" xfId="4" applyNumberFormat="1" applyFont="1" applyFill="1" applyBorder="1" applyAlignment="1">
      <alignment horizontal="right"/>
    </xf>
    <xf numFmtId="2" fontId="17" fillId="0" borderId="0" xfId="4" applyNumberFormat="1" applyFont="1" applyFill="1" applyBorder="1" applyAlignment="1">
      <alignment horizontal="center"/>
    </xf>
    <xf numFmtId="1" fontId="19" fillId="4" borderId="0" xfId="2" applyNumberFormat="1" applyFont="1" applyFill="1" applyBorder="1" applyAlignment="1">
      <alignment horizontal="center"/>
    </xf>
    <xf numFmtId="2" fontId="17" fillId="0" borderId="0" xfId="4" applyNumberFormat="1" applyFont="1" applyFill="1" applyBorder="1" applyAlignment="1">
      <alignment horizontal="right"/>
    </xf>
    <xf numFmtId="2" fontId="17" fillId="4" borderId="0" xfId="4" applyNumberFormat="1" applyFont="1" applyFill="1" applyBorder="1" applyAlignment="1">
      <alignment horizontal="right"/>
    </xf>
    <xf numFmtId="172" fontId="17" fillId="2" borderId="0" xfId="2" applyNumberFormat="1" applyFont="1" applyFill="1"/>
    <xf numFmtId="0" fontId="21" fillId="3" borderId="3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17" fillId="2" borderId="0" xfId="2" applyFont="1" applyFill="1"/>
    <xf numFmtId="0" fontId="17" fillId="2" borderId="0" xfId="2" applyFont="1" applyFill="1" applyBorder="1"/>
    <xf numFmtId="0" fontId="21" fillId="0" borderId="0" xfId="2" applyFont="1" applyFill="1" applyBorder="1" applyAlignment="1">
      <alignment horizontal="right" vertical="center" indent="1"/>
    </xf>
    <xf numFmtId="0" fontId="18" fillId="0" borderId="0" xfId="1" applyNumberFormat="1" applyFont="1" applyFill="1" applyBorder="1" applyAlignment="1">
      <alignment vertical="center"/>
    </xf>
    <xf numFmtId="49" fontId="19" fillId="4" borderId="3" xfId="2" applyNumberFormat="1" applyFont="1" applyFill="1" applyBorder="1" applyAlignment="1">
      <alignment horizontal="left" vertical="center" wrapText="1" indent="3"/>
    </xf>
    <xf numFmtId="49" fontId="19" fillId="2" borderId="0" xfId="2" applyNumberFormat="1" applyFont="1" applyFill="1" applyBorder="1" applyAlignment="1">
      <alignment horizontal="left" vertical="center" wrapText="1" indent="3"/>
    </xf>
    <xf numFmtId="1" fontId="20" fillId="2" borderId="0" xfId="2" applyNumberFormat="1" applyFont="1" applyFill="1" applyBorder="1" applyAlignment="1">
      <alignment horizontal="center" vertical="center"/>
    </xf>
    <xf numFmtId="0" fontId="19" fillId="2" borderId="0" xfId="2" applyNumberFormat="1" applyFont="1" applyFill="1" applyAlignment="1">
      <alignment horizontal="center" vertical="center"/>
    </xf>
    <xf numFmtId="1" fontId="19" fillId="2" borderId="0" xfId="4" applyNumberFormat="1" applyFont="1" applyFill="1" applyBorder="1" applyAlignment="1">
      <alignment horizontal="center"/>
    </xf>
    <xf numFmtId="1" fontId="19" fillId="0" borderId="0" xfId="4" applyNumberFormat="1" applyFont="1" applyFill="1" applyBorder="1" applyAlignment="1">
      <alignment horizontal="right"/>
    </xf>
    <xf numFmtId="1" fontId="19" fillId="2" borderId="0" xfId="2" applyNumberFormat="1" applyFont="1" applyFill="1" applyAlignment="1">
      <alignment horizontal="center"/>
    </xf>
    <xf numFmtId="1" fontId="19" fillId="0" borderId="0" xfId="4" applyNumberFormat="1" applyFont="1" applyFill="1" applyBorder="1" applyAlignment="1">
      <alignment horizontal="center"/>
    </xf>
    <xf numFmtId="0" fontId="21" fillId="2" borderId="0" xfId="2" applyNumberFormat="1" applyFont="1" applyFill="1" applyBorder="1" applyAlignment="1">
      <alignment horizontal="center" vertical="center"/>
    </xf>
    <xf numFmtId="164" fontId="17" fillId="2" borderId="0" xfId="4" applyNumberFormat="1" applyFont="1" applyFill="1" applyBorder="1" applyAlignment="1">
      <alignment horizontal="center"/>
    </xf>
    <xf numFmtId="10" fontId="21" fillId="2" borderId="0" xfId="1" applyNumberFormat="1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49" fontId="17" fillId="0" borderId="4" xfId="2" applyNumberFormat="1" applyFont="1" applyFill="1" applyBorder="1" applyAlignment="1">
      <alignment horizontal="left" vertical="center" wrapText="1" indent="3"/>
    </xf>
    <xf numFmtId="0" fontId="19" fillId="0" borderId="4" xfId="2" applyNumberFormat="1" applyFont="1" applyFill="1" applyBorder="1" applyAlignment="1">
      <alignment vertical="center"/>
    </xf>
    <xf numFmtId="165" fontId="17" fillId="0" borderId="4" xfId="4" applyNumberFormat="1" applyFont="1" applyFill="1" applyBorder="1" applyAlignment="1">
      <alignment horizontal="right"/>
    </xf>
    <xf numFmtId="49" fontId="17" fillId="0" borderId="0" xfId="2" applyNumberFormat="1" applyFont="1" applyFill="1" applyBorder="1" applyAlignment="1">
      <alignment horizontal="left" vertical="center" wrapText="1" indent="3"/>
    </xf>
    <xf numFmtId="1" fontId="17" fillId="0" borderId="0" xfId="2" applyNumberFormat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1" fontId="17" fillId="0" borderId="0" xfId="4" applyNumberFormat="1" applyFont="1" applyFill="1" applyBorder="1" applyAlignment="1">
      <alignment horizontal="right" vertical="center"/>
    </xf>
    <xf numFmtId="0" fontId="17" fillId="2" borderId="0" xfId="2" applyFont="1" applyFill="1" applyAlignment="1">
      <alignment horizontal="center" vertical="center"/>
    </xf>
    <xf numFmtId="164" fontId="17" fillId="0" borderId="0" xfId="4" applyNumberFormat="1" applyFont="1" applyFill="1" applyBorder="1" applyAlignment="1">
      <alignment horizontal="center" vertical="center"/>
    </xf>
    <xf numFmtId="164" fontId="18" fillId="0" borderId="0" xfId="2" applyNumberFormat="1" applyFont="1" applyFill="1" applyBorder="1" applyAlignment="1">
      <alignment horizontal="center" vertical="center"/>
    </xf>
    <xf numFmtId="1" fontId="17" fillId="0" borderId="0" xfId="4" applyNumberFormat="1" applyFont="1" applyFill="1" applyBorder="1" applyAlignment="1">
      <alignment horizontal="center" vertical="center"/>
    </xf>
    <xf numFmtId="2" fontId="17" fillId="0" borderId="0" xfId="2" applyNumberFormat="1" applyFont="1" applyFill="1" applyAlignment="1">
      <alignment horizontal="center" vertical="center"/>
    </xf>
    <xf numFmtId="165" fontId="17" fillId="0" borderId="0" xfId="4" applyNumberFormat="1" applyFont="1" applyFill="1" applyBorder="1" applyAlignment="1">
      <alignment horizontal="right" vertical="center"/>
    </xf>
    <xf numFmtId="0" fontId="17" fillId="2" borderId="0" xfId="1" applyNumberFormat="1" applyFont="1" applyFill="1"/>
    <xf numFmtId="2" fontId="17" fillId="0" borderId="0" xfId="2" applyNumberFormat="1" applyFont="1" applyFill="1" applyBorder="1" applyAlignment="1">
      <alignment horizontal="center" vertical="center" wrapText="1"/>
    </xf>
    <xf numFmtId="10" fontId="17" fillId="2" borderId="0" xfId="1" applyNumberFormat="1" applyFont="1" applyFill="1"/>
    <xf numFmtId="165" fontId="17" fillId="0" borderId="0" xfId="2" applyNumberFormat="1" applyFont="1" applyFill="1" applyBorder="1" applyAlignment="1">
      <alignment horizontal="right"/>
    </xf>
    <xf numFmtId="2" fontId="17" fillId="0" borderId="0" xfId="4" applyNumberFormat="1" applyFont="1" applyFill="1" applyBorder="1" applyAlignment="1">
      <alignment horizontal="right" vertical="center"/>
    </xf>
    <xf numFmtId="164" fontId="17" fillId="0" borderId="0" xfId="4" applyNumberFormat="1" applyFont="1" applyFill="1" applyBorder="1" applyAlignment="1">
      <alignment horizontal="right" vertical="center"/>
    </xf>
    <xf numFmtId="165" fontId="19" fillId="0" borderId="0" xfId="4" applyNumberFormat="1" applyFont="1" applyFill="1" applyBorder="1" applyAlignment="1">
      <alignment horizontal="right" vertical="center"/>
    </xf>
    <xf numFmtId="166" fontId="17" fillId="0" borderId="0" xfId="4" applyNumberFormat="1" applyFont="1" applyFill="1" applyBorder="1" applyAlignment="1">
      <alignment horizontal="right" vertical="center"/>
    </xf>
    <xf numFmtId="167" fontId="17" fillId="0" borderId="0" xfId="4" applyNumberFormat="1" applyFont="1" applyFill="1" applyBorder="1" applyAlignment="1">
      <alignment horizontal="right" vertical="center"/>
    </xf>
    <xf numFmtId="165" fontId="17" fillId="0" borderId="0" xfId="4" quotePrefix="1" applyNumberFormat="1" applyFont="1" applyFill="1" applyBorder="1" applyAlignment="1">
      <alignment horizontal="right"/>
    </xf>
    <xf numFmtId="1" fontId="17" fillId="0" borderId="0" xfId="4" applyNumberFormat="1" applyFont="1" applyFill="1" applyBorder="1" applyAlignment="1">
      <alignment horizontal="right"/>
    </xf>
    <xf numFmtId="10" fontId="17" fillId="2" borderId="0" xfId="1" applyNumberFormat="1" applyFont="1" applyFill="1" applyBorder="1"/>
    <xf numFmtId="1" fontId="17" fillId="0" borderId="0" xfId="4" applyNumberFormat="1" applyFont="1" applyFill="1" applyBorder="1" applyAlignment="1">
      <alignment horizontal="center"/>
    </xf>
    <xf numFmtId="0" fontId="17" fillId="0" borderId="0" xfId="2" applyNumberFormat="1" applyFont="1" applyFill="1" applyBorder="1" applyAlignment="1">
      <alignment vertical="center"/>
    </xf>
    <xf numFmtId="165" fontId="17" fillId="0" borderId="0" xfId="2" applyNumberFormat="1" applyFont="1" applyFill="1" applyBorder="1" applyAlignment="1">
      <alignment horizontal="right" vertical="center"/>
    </xf>
    <xf numFmtId="1" fontId="17" fillId="0" borderId="0" xfId="2" applyNumberFormat="1" applyFont="1" applyFill="1" applyAlignment="1">
      <alignment horizontal="center" vertical="center"/>
    </xf>
    <xf numFmtId="0" fontId="17" fillId="0" borderId="0" xfId="2" applyFont="1" applyFill="1" applyBorder="1" applyAlignment="1"/>
    <xf numFmtId="0" fontId="17" fillId="0" borderId="0" xfId="2" applyFont="1" applyFill="1" applyBorder="1"/>
    <xf numFmtId="168" fontId="17" fillId="0" borderId="0" xfId="4" applyNumberFormat="1" applyFont="1" applyFill="1" applyBorder="1" applyAlignment="1">
      <alignment horizontal="right" vertical="center"/>
    </xf>
    <xf numFmtId="0" fontId="17" fillId="0" borderId="0" xfId="6" applyFont="1" applyFill="1" applyAlignment="1"/>
    <xf numFmtId="49" fontId="17" fillId="4" borderId="0" xfId="2" applyNumberFormat="1" applyFont="1" applyFill="1" applyBorder="1" applyAlignment="1">
      <alignment horizontal="left" vertical="center" wrapText="1" indent="3"/>
    </xf>
    <xf numFmtId="1" fontId="25" fillId="4" borderId="0" xfId="2" applyNumberFormat="1" applyFont="1" applyFill="1" applyBorder="1" applyAlignment="1">
      <alignment horizontal="center" vertical="center"/>
    </xf>
    <xf numFmtId="2" fontId="17" fillId="4" borderId="0" xfId="2" applyNumberFormat="1" applyFont="1" applyFill="1" applyAlignment="1">
      <alignment horizontal="center"/>
    </xf>
    <xf numFmtId="164" fontId="17" fillId="4" borderId="0" xfId="1" applyNumberFormat="1" applyFont="1" applyFill="1" applyBorder="1" applyAlignment="1">
      <alignment horizontal="center" vertical="center"/>
    </xf>
    <xf numFmtId="164" fontId="17" fillId="4" borderId="0" xfId="4" applyNumberFormat="1" applyFont="1" applyFill="1" applyBorder="1" applyAlignment="1">
      <alignment horizontal="center"/>
    </xf>
    <xf numFmtId="164" fontId="18" fillId="4" borderId="0" xfId="2" applyNumberFormat="1" applyFont="1" applyFill="1" applyBorder="1" applyAlignment="1">
      <alignment horizontal="center" vertical="center"/>
    </xf>
    <xf numFmtId="0" fontId="21" fillId="4" borderId="0" xfId="2" applyFont="1" applyFill="1" applyBorder="1" applyAlignment="1">
      <alignment vertical="center"/>
    </xf>
    <xf numFmtId="0" fontId="18" fillId="0" borderId="0" xfId="2" applyNumberFormat="1" applyFont="1" applyFill="1" applyBorder="1" applyAlignment="1">
      <alignment horizontal="center" vertical="center"/>
    </xf>
    <xf numFmtId="165" fontId="9" fillId="5" borderId="0" xfId="0" applyNumberFormat="1" applyFont="1" applyFill="1"/>
    <xf numFmtId="165" fontId="9" fillId="0" borderId="0" xfId="0" applyNumberFormat="1" applyFont="1"/>
    <xf numFmtId="0" fontId="10" fillId="0" borderId="0" xfId="2" applyFont="1" applyFill="1" applyBorder="1" applyAlignment="1">
      <alignment horizontal="right"/>
    </xf>
    <xf numFmtId="164" fontId="10" fillId="2" borderId="0" xfId="2" applyNumberFormat="1" applyFont="1" applyFill="1" applyAlignment="1">
      <alignment horizontal="right"/>
    </xf>
    <xf numFmtId="1" fontId="9" fillId="0" borderId="0" xfId="0" applyNumberFormat="1" applyFont="1" applyBorder="1" applyAlignment="1">
      <alignment vertical="center" wrapText="1"/>
    </xf>
    <xf numFmtId="164" fontId="9" fillId="0" borderId="0" xfId="0" applyNumberFormat="1" applyFont="1"/>
    <xf numFmtId="0" fontId="9" fillId="0" borderId="0" xfId="0" applyFont="1" applyBorder="1" applyAlignment="1">
      <alignment vertical="center" wrapText="1"/>
    </xf>
    <xf numFmtId="0" fontId="10" fillId="2" borderId="0" xfId="2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172" fontId="9" fillId="0" borderId="0" xfId="0" applyNumberFormat="1" applyFont="1"/>
    <xf numFmtId="0" fontId="23" fillId="0" borderId="0" xfId="8" applyFont="1" applyFill="1" applyBorder="1" applyAlignment="1">
      <alignment horizontal="left"/>
    </xf>
    <xf numFmtId="0" fontId="23" fillId="2" borderId="0" xfId="9" applyFont="1" applyFill="1" applyBorder="1" applyAlignment="1"/>
    <xf numFmtId="167" fontId="23" fillId="2" borderId="0" xfId="2" applyNumberFormat="1" applyFont="1" applyFill="1" applyBorder="1" applyAlignment="1">
      <alignment vertical="center"/>
    </xf>
    <xf numFmtId="0" fontId="18" fillId="2" borderId="0" xfId="0" applyFont="1" applyFill="1"/>
    <xf numFmtId="0" fontId="18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1" xfId="0" applyFont="1" applyFill="1" applyBorder="1"/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21" fillId="6" borderId="0" xfId="0" applyFont="1" applyFill="1"/>
    <xf numFmtId="0" fontId="21" fillId="6" borderId="0" xfId="0" applyFont="1" applyFill="1" applyAlignment="1"/>
    <xf numFmtId="0" fontId="21" fillId="6" borderId="0" xfId="0" applyFont="1" applyFill="1" applyAlignment="1">
      <alignment horizontal="center"/>
    </xf>
    <xf numFmtId="0" fontId="21" fillId="6" borderId="0" xfId="0" applyFont="1" applyFill="1" applyAlignment="1">
      <alignment horizontal="left"/>
    </xf>
    <xf numFmtId="0" fontId="23" fillId="0" borderId="0" xfId="8" applyFont="1" applyFill="1" applyBorder="1" applyAlignment="1">
      <alignment horizontal="left"/>
    </xf>
    <xf numFmtId="0" fontId="12" fillId="0" borderId="0" xfId="8" applyFont="1" applyFill="1" applyBorder="1" applyAlignment="1">
      <alignment horizontal="left"/>
    </xf>
    <xf numFmtId="0" fontId="21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21" fillId="6" borderId="0" xfId="0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vertical="center" wrapText="1"/>
    </xf>
    <xf numFmtId="164" fontId="10" fillId="2" borderId="0" xfId="2" applyNumberFormat="1" applyFont="1" applyFill="1" applyBorder="1" applyAlignment="1">
      <alignment horizontal="right" vertical="center"/>
    </xf>
    <xf numFmtId="164" fontId="10" fillId="0" borderId="0" xfId="7" applyNumberFormat="1" applyFont="1" applyFill="1" applyBorder="1" applyAlignment="1">
      <alignment horizontal="right" vertical="center"/>
    </xf>
    <xf numFmtId="0" fontId="12" fillId="0" borderId="0" xfId="8" applyFont="1" applyFill="1" applyBorder="1" applyAlignment="1">
      <alignment horizontal="left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1" xfId="9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/>
    </xf>
    <xf numFmtId="0" fontId="23" fillId="2" borderId="5" xfId="8" applyFont="1" applyFill="1" applyBorder="1" applyAlignment="1">
      <alignment horizontal="left" wrapText="1"/>
    </xf>
    <xf numFmtId="0" fontId="12" fillId="0" borderId="0" xfId="8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center" vertical="center" wrapText="1"/>
    </xf>
    <xf numFmtId="0" fontId="12" fillId="0" borderId="0" xfId="6" applyFont="1" applyFill="1" applyAlignment="1">
      <alignment horizontal="left"/>
    </xf>
    <xf numFmtId="49" fontId="23" fillId="0" borderId="5" xfId="2" applyNumberFormat="1" applyFont="1" applyFill="1" applyBorder="1" applyAlignment="1">
      <alignment horizontal="left" vertical="center"/>
    </xf>
    <xf numFmtId="0" fontId="23" fillId="0" borderId="0" xfId="8" applyFont="1" applyFill="1" applyBorder="1" applyAlignment="1">
      <alignment horizontal="left"/>
    </xf>
    <xf numFmtId="0" fontId="12" fillId="0" borderId="0" xfId="8" applyFont="1" applyFill="1" applyBorder="1" applyAlignment="1">
      <alignment horizontal="left"/>
    </xf>
    <xf numFmtId="0" fontId="13" fillId="2" borderId="0" xfId="3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23" fillId="0" borderId="5" xfId="8" applyFont="1" applyFill="1" applyBorder="1" applyAlignment="1">
      <alignment horizontal="left"/>
    </xf>
    <xf numFmtId="0" fontId="8" fillId="3" borderId="2" xfId="2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right" vertical="center" wrapText="1"/>
    </xf>
    <xf numFmtId="0" fontId="26" fillId="2" borderId="0" xfId="0" applyFont="1" applyFill="1" applyAlignment="1">
      <alignment horizontal="center"/>
    </xf>
  </cellXfs>
  <cellStyles count="11">
    <cellStyle name="Normal" xfId="0" builtinId="0"/>
    <cellStyle name="Normal_CEDOS_IMGM" xfId="6"/>
    <cellStyle name="Normal_III. SERIES 2007_MEX-EU" xfId="9"/>
    <cellStyle name="Normal_PERING_MEX_98-05 (10 01 06)" xfId="4"/>
    <cellStyle name="Normal_Piramides 2000" xfId="5"/>
    <cellStyle name="Normal_Por región nacimiento" xfId="10"/>
    <cellStyle name="Normal_Propuesta para la carpeta 2004" xfId="3"/>
    <cellStyle name="Normal_REMESAS" xfId="2"/>
    <cellStyle name="Normal_REMESAS 2" xfId="7"/>
    <cellStyle name="Normal_TASA DE NATURALIZACION 2" xfId="8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85727</xdr:rowOff>
    </xdr:from>
    <xdr:to>
      <xdr:col>1</xdr:col>
      <xdr:colOff>1104901</xdr:colOff>
      <xdr:row>1</xdr:row>
      <xdr:rowOff>800101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85727"/>
          <a:ext cx="923924" cy="866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276546</xdr:colOff>
      <xdr:row>1</xdr:row>
      <xdr:rowOff>0</xdr:rowOff>
    </xdr:from>
    <xdr:ext cx="2944812" cy="934927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096" y="152400"/>
          <a:ext cx="2944812" cy="934927"/>
        </a:xfrm>
        <a:prstGeom prst="rect">
          <a:avLst/>
        </a:prstGeom>
      </xdr:spPr>
    </xdr:pic>
    <xdr:clientData/>
  </xdr:oneCellAnchor>
  <xdr:twoCellAnchor>
    <xdr:from>
      <xdr:col>16</xdr:col>
      <xdr:colOff>19050</xdr:colOff>
      <xdr:row>4</xdr:row>
      <xdr:rowOff>19050</xdr:rowOff>
    </xdr:from>
    <xdr:to>
      <xdr:col>17</xdr:col>
      <xdr:colOff>38100</xdr:colOff>
      <xdr:row>4</xdr:row>
      <xdr:rowOff>19050</xdr:rowOff>
    </xdr:to>
    <xdr:cxnSp macro="">
      <xdr:nvCxnSpPr>
        <xdr:cNvPr id="3" name="8 Conector recto"/>
        <xdr:cNvCxnSpPr/>
      </xdr:nvCxnSpPr>
      <xdr:spPr>
        <a:xfrm>
          <a:off x="14735175" y="1543050"/>
          <a:ext cx="1600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4</xdr:row>
      <xdr:rowOff>19050</xdr:rowOff>
    </xdr:from>
    <xdr:to>
      <xdr:col>22</xdr:col>
      <xdr:colOff>38100</xdr:colOff>
      <xdr:row>4</xdr:row>
      <xdr:rowOff>19050</xdr:rowOff>
    </xdr:to>
    <xdr:cxnSp macro="">
      <xdr:nvCxnSpPr>
        <xdr:cNvPr id="4" name="8 Conector recto"/>
        <xdr:cNvCxnSpPr/>
      </xdr:nvCxnSpPr>
      <xdr:spPr>
        <a:xfrm>
          <a:off x="19030950" y="1543050"/>
          <a:ext cx="1543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4</xdr:row>
      <xdr:rowOff>19050</xdr:rowOff>
    </xdr:from>
    <xdr:to>
      <xdr:col>27</xdr:col>
      <xdr:colOff>38100</xdr:colOff>
      <xdr:row>4</xdr:row>
      <xdr:rowOff>19050</xdr:rowOff>
    </xdr:to>
    <xdr:cxnSp macro="">
      <xdr:nvCxnSpPr>
        <xdr:cNvPr id="5" name="8 Conector recto"/>
        <xdr:cNvCxnSpPr/>
      </xdr:nvCxnSpPr>
      <xdr:spPr>
        <a:xfrm>
          <a:off x="19024226" y="1554256"/>
          <a:ext cx="1543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222437</xdr:colOff>
      <xdr:row>0</xdr:row>
      <xdr:rowOff>42582</xdr:rowOff>
    </xdr:from>
    <xdr:to>
      <xdr:col>1</xdr:col>
      <xdr:colOff>1748116</xdr:colOff>
      <xdr:row>1</xdr:row>
      <xdr:rowOff>668459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87" y="42582"/>
          <a:ext cx="1525679" cy="7782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365312</xdr:colOff>
      <xdr:row>1</xdr:row>
      <xdr:rowOff>141754</xdr:rowOff>
    </xdr:from>
    <xdr:to>
      <xdr:col>3</xdr:col>
      <xdr:colOff>45946</xdr:colOff>
      <xdr:row>1</xdr:row>
      <xdr:rowOff>1024355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812" y="298636"/>
          <a:ext cx="2807075" cy="8826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123825</xdr:rowOff>
    </xdr:from>
    <xdr:to>
      <xdr:col>2</xdr:col>
      <xdr:colOff>1304070</xdr:colOff>
      <xdr:row>4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123825"/>
          <a:ext cx="1999394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8"/>
  <sheetViews>
    <sheetView showGridLines="0" topLeftCell="A10" workbookViewId="0">
      <selection activeCell="B30" sqref="B30:G30"/>
    </sheetView>
  </sheetViews>
  <sheetFormatPr baseColWidth="10" defaultRowHeight="15.75"/>
  <cols>
    <col min="1" max="1" width="2.85546875" style="1" customWidth="1"/>
    <col min="2" max="4" width="17.140625" style="1" customWidth="1"/>
    <col min="5" max="5" width="3.7109375" style="1" customWidth="1"/>
    <col min="6" max="7" width="17.140625" style="1" customWidth="1"/>
    <col min="8" max="8" width="14.85546875" style="1" customWidth="1"/>
    <col min="9" max="11" width="17.7109375" style="1" bestFit="1" customWidth="1"/>
    <col min="12" max="257" width="11.42578125" style="1"/>
    <col min="258" max="258" width="14.7109375" style="1" customWidth="1"/>
    <col min="259" max="259" width="14.7109375" style="1" bestFit="1" customWidth="1"/>
    <col min="260" max="260" width="13.7109375" style="1" customWidth="1"/>
    <col min="261" max="261" width="1.85546875" style="1" customWidth="1"/>
    <col min="262" max="262" width="14.7109375" style="1" customWidth="1"/>
    <col min="263" max="263" width="13.7109375" style="1" customWidth="1"/>
    <col min="264" max="264" width="14.85546875" style="1" customWidth="1"/>
    <col min="265" max="265" width="13" style="1" bestFit="1" customWidth="1"/>
    <col min="266" max="513" width="11.42578125" style="1"/>
    <col min="514" max="514" width="14.7109375" style="1" customWidth="1"/>
    <col min="515" max="515" width="14.7109375" style="1" bestFit="1" customWidth="1"/>
    <col min="516" max="516" width="13.7109375" style="1" customWidth="1"/>
    <col min="517" max="517" width="1.85546875" style="1" customWidth="1"/>
    <col min="518" max="518" width="14.7109375" style="1" customWidth="1"/>
    <col min="519" max="519" width="13.7109375" style="1" customWidth="1"/>
    <col min="520" max="520" width="14.85546875" style="1" customWidth="1"/>
    <col min="521" max="521" width="13" style="1" bestFit="1" customWidth="1"/>
    <col min="522" max="769" width="11.42578125" style="1"/>
    <col min="770" max="770" width="14.7109375" style="1" customWidth="1"/>
    <col min="771" max="771" width="14.7109375" style="1" bestFit="1" customWidth="1"/>
    <col min="772" max="772" width="13.7109375" style="1" customWidth="1"/>
    <col min="773" max="773" width="1.85546875" style="1" customWidth="1"/>
    <col min="774" max="774" width="14.7109375" style="1" customWidth="1"/>
    <col min="775" max="775" width="13.7109375" style="1" customWidth="1"/>
    <col min="776" max="776" width="14.85546875" style="1" customWidth="1"/>
    <col min="777" max="777" width="13" style="1" bestFit="1" customWidth="1"/>
    <col min="778" max="1025" width="11.42578125" style="1"/>
    <col min="1026" max="1026" width="14.7109375" style="1" customWidth="1"/>
    <col min="1027" max="1027" width="14.7109375" style="1" bestFit="1" customWidth="1"/>
    <col min="1028" max="1028" width="13.7109375" style="1" customWidth="1"/>
    <col min="1029" max="1029" width="1.85546875" style="1" customWidth="1"/>
    <col min="1030" max="1030" width="14.7109375" style="1" customWidth="1"/>
    <col min="1031" max="1031" width="13.7109375" style="1" customWidth="1"/>
    <col min="1032" max="1032" width="14.85546875" style="1" customWidth="1"/>
    <col min="1033" max="1033" width="13" style="1" bestFit="1" customWidth="1"/>
    <col min="1034" max="1281" width="11.42578125" style="1"/>
    <col min="1282" max="1282" width="14.7109375" style="1" customWidth="1"/>
    <col min="1283" max="1283" width="14.7109375" style="1" bestFit="1" customWidth="1"/>
    <col min="1284" max="1284" width="13.7109375" style="1" customWidth="1"/>
    <col min="1285" max="1285" width="1.85546875" style="1" customWidth="1"/>
    <col min="1286" max="1286" width="14.7109375" style="1" customWidth="1"/>
    <col min="1287" max="1287" width="13.7109375" style="1" customWidth="1"/>
    <col min="1288" max="1288" width="14.85546875" style="1" customWidth="1"/>
    <col min="1289" max="1289" width="13" style="1" bestFit="1" customWidth="1"/>
    <col min="1290" max="1537" width="11.42578125" style="1"/>
    <col min="1538" max="1538" width="14.7109375" style="1" customWidth="1"/>
    <col min="1539" max="1539" width="14.7109375" style="1" bestFit="1" customWidth="1"/>
    <col min="1540" max="1540" width="13.7109375" style="1" customWidth="1"/>
    <col min="1541" max="1541" width="1.85546875" style="1" customWidth="1"/>
    <col min="1542" max="1542" width="14.7109375" style="1" customWidth="1"/>
    <col min="1543" max="1543" width="13.7109375" style="1" customWidth="1"/>
    <col min="1544" max="1544" width="14.85546875" style="1" customWidth="1"/>
    <col min="1545" max="1545" width="13" style="1" bestFit="1" customWidth="1"/>
    <col min="1546" max="1793" width="11.42578125" style="1"/>
    <col min="1794" max="1794" width="14.7109375" style="1" customWidth="1"/>
    <col min="1795" max="1795" width="14.7109375" style="1" bestFit="1" customWidth="1"/>
    <col min="1796" max="1796" width="13.7109375" style="1" customWidth="1"/>
    <col min="1797" max="1797" width="1.85546875" style="1" customWidth="1"/>
    <col min="1798" max="1798" width="14.7109375" style="1" customWidth="1"/>
    <col min="1799" max="1799" width="13.7109375" style="1" customWidth="1"/>
    <col min="1800" max="1800" width="14.85546875" style="1" customWidth="1"/>
    <col min="1801" max="1801" width="13" style="1" bestFit="1" customWidth="1"/>
    <col min="1802" max="2049" width="11.42578125" style="1"/>
    <col min="2050" max="2050" width="14.7109375" style="1" customWidth="1"/>
    <col min="2051" max="2051" width="14.7109375" style="1" bestFit="1" customWidth="1"/>
    <col min="2052" max="2052" width="13.7109375" style="1" customWidth="1"/>
    <col min="2053" max="2053" width="1.85546875" style="1" customWidth="1"/>
    <col min="2054" max="2054" width="14.7109375" style="1" customWidth="1"/>
    <col min="2055" max="2055" width="13.7109375" style="1" customWidth="1"/>
    <col min="2056" max="2056" width="14.85546875" style="1" customWidth="1"/>
    <col min="2057" max="2057" width="13" style="1" bestFit="1" customWidth="1"/>
    <col min="2058" max="2305" width="11.42578125" style="1"/>
    <col min="2306" max="2306" width="14.7109375" style="1" customWidth="1"/>
    <col min="2307" max="2307" width="14.7109375" style="1" bestFit="1" customWidth="1"/>
    <col min="2308" max="2308" width="13.7109375" style="1" customWidth="1"/>
    <col min="2309" max="2309" width="1.85546875" style="1" customWidth="1"/>
    <col min="2310" max="2310" width="14.7109375" style="1" customWidth="1"/>
    <col min="2311" max="2311" width="13.7109375" style="1" customWidth="1"/>
    <col min="2312" max="2312" width="14.85546875" style="1" customWidth="1"/>
    <col min="2313" max="2313" width="13" style="1" bestFit="1" customWidth="1"/>
    <col min="2314" max="2561" width="11.42578125" style="1"/>
    <col min="2562" max="2562" width="14.7109375" style="1" customWidth="1"/>
    <col min="2563" max="2563" width="14.7109375" style="1" bestFit="1" customWidth="1"/>
    <col min="2564" max="2564" width="13.7109375" style="1" customWidth="1"/>
    <col min="2565" max="2565" width="1.85546875" style="1" customWidth="1"/>
    <col min="2566" max="2566" width="14.7109375" style="1" customWidth="1"/>
    <col min="2567" max="2567" width="13.7109375" style="1" customWidth="1"/>
    <col min="2568" max="2568" width="14.85546875" style="1" customWidth="1"/>
    <col min="2569" max="2569" width="13" style="1" bestFit="1" customWidth="1"/>
    <col min="2570" max="2817" width="11.42578125" style="1"/>
    <col min="2818" max="2818" width="14.7109375" style="1" customWidth="1"/>
    <col min="2819" max="2819" width="14.7109375" style="1" bestFit="1" customWidth="1"/>
    <col min="2820" max="2820" width="13.7109375" style="1" customWidth="1"/>
    <col min="2821" max="2821" width="1.85546875" style="1" customWidth="1"/>
    <col min="2822" max="2822" width="14.7109375" style="1" customWidth="1"/>
    <col min="2823" max="2823" width="13.7109375" style="1" customWidth="1"/>
    <col min="2824" max="2824" width="14.85546875" style="1" customWidth="1"/>
    <col min="2825" max="2825" width="13" style="1" bestFit="1" customWidth="1"/>
    <col min="2826" max="3073" width="11.42578125" style="1"/>
    <col min="3074" max="3074" width="14.7109375" style="1" customWidth="1"/>
    <col min="3075" max="3075" width="14.7109375" style="1" bestFit="1" customWidth="1"/>
    <col min="3076" max="3076" width="13.7109375" style="1" customWidth="1"/>
    <col min="3077" max="3077" width="1.85546875" style="1" customWidth="1"/>
    <col min="3078" max="3078" width="14.7109375" style="1" customWidth="1"/>
    <col min="3079" max="3079" width="13.7109375" style="1" customWidth="1"/>
    <col min="3080" max="3080" width="14.85546875" style="1" customWidth="1"/>
    <col min="3081" max="3081" width="13" style="1" bestFit="1" customWidth="1"/>
    <col min="3082" max="3329" width="11.42578125" style="1"/>
    <col min="3330" max="3330" width="14.7109375" style="1" customWidth="1"/>
    <col min="3331" max="3331" width="14.7109375" style="1" bestFit="1" customWidth="1"/>
    <col min="3332" max="3332" width="13.7109375" style="1" customWidth="1"/>
    <col min="3333" max="3333" width="1.85546875" style="1" customWidth="1"/>
    <col min="3334" max="3334" width="14.7109375" style="1" customWidth="1"/>
    <col min="3335" max="3335" width="13.7109375" style="1" customWidth="1"/>
    <col min="3336" max="3336" width="14.85546875" style="1" customWidth="1"/>
    <col min="3337" max="3337" width="13" style="1" bestFit="1" customWidth="1"/>
    <col min="3338" max="3585" width="11.42578125" style="1"/>
    <col min="3586" max="3586" width="14.7109375" style="1" customWidth="1"/>
    <col min="3587" max="3587" width="14.7109375" style="1" bestFit="1" customWidth="1"/>
    <col min="3588" max="3588" width="13.7109375" style="1" customWidth="1"/>
    <col min="3589" max="3589" width="1.85546875" style="1" customWidth="1"/>
    <col min="3590" max="3590" width="14.7109375" style="1" customWidth="1"/>
    <col min="3591" max="3591" width="13.7109375" style="1" customWidth="1"/>
    <col min="3592" max="3592" width="14.85546875" style="1" customWidth="1"/>
    <col min="3593" max="3593" width="13" style="1" bestFit="1" customWidth="1"/>
    <col min="3594" max="3841" width="11.42578125" style="1"/>
    <col min="3842" max="3842" width="14.7109375" style="1" customWidth="1"/>
    <col min="3843" max="3843" width="14.7109375" style="1" bestFit="1" customWidth="1"/>
    <col min="3844" max="3844" width="13.7109375" style="1" customWidth="1"/>
    <col min="3845" max="3845" width="1.85546875" style="1" customWidth="1"/>
    <col min="3846" max="3846" width="14.7109375" style="1" customWidth="1"/>
    <col min="3847" max="3847" width="13.7109375" style="1" customWidth="1"/>
    <col min="3848" max="3848" width="14.85546875" style="1" customWidth="1"/>
    <col min="3849" max="3849" width="13" style="1" bestFit="1" customWidth="1"/>
    <col min="3850" max="4097" width="11.42578125" style="1"/>
    <col min="4098" max="4098" width="14.7109375" style="1" customWidth="1"/>
    <col min="4099" max="4099" width="14.7109375" style="1" bestFit="1" customWidth="1"/>
    <col min="4100" max="4100" width="13.7109375" style="1" customWidth="1"/>
    <col min="4101" max="4101" width="1.85546875" style="1" customWidth="1"/>
    <col min="4102" max="4102" width="14.7109375" style="1" customWidth="1"/>
    <col min="4103" max="4103" width="13.7109375" style="1" customWidth="1"/>
    <col min="4104" max="4104" width="14.85546875" style="1" customWidth="1"/>
    <col min="4105" max="4105" width="13" style="1" bestFit="1" customWidth="1"/>
    <col min="4106" max="4353" width="11.42578125" style="1"/>
    <col min="4354" max="4354" width="14.7109375" style="1" customWidth="1"/>
    <col min="4355" max="4355" width="14.7109375" style="1" bestFit="1" customWidth="1"/>
    <col min="4356" max="4356" width="13.7109375" style="1" customWidth="1"/>
    <col min="4357" max="4357" width="1.85546875" style="1" customWidth="1"/>
    <col min="4358" max="4358" width="14.7109375" style="1" customWidth="1"/>
    <col min="4359" max="4359" width="13.7109375" style="1" customWidth="1"/>
    <col min="4360" max="4360" width="14.85546875" style="1" customWidth="1"/>
    <col min="4361" max="4361" width="13" style="1" bestFit="1" customWidth="1"/>
    <col min="4362" max="4609" width="11.42578125" style="1"/>
    <col min="4610" max="4610" width="14.7109375" style="1" customWidth="1"/>
    <col min="4611" max="4611" width="14.7109375" style="1" bestFit="1" customWidth="1"/>
    <col min="4612" max="4612" width="13.7109375" style="1" customWidth="1"/>
    <col min="4613" max="4613" width="1.85546875" style="1" customWidth="1"/>
    <col min="4614" max="4614" width="14.7109375" style="1" customWidth="1"/>
    <col min="4615" max="4615" width="13.7109375" style="1" customWidth="1"/>
    <col min="4616" max="4616" width="14.85546875" style="1" customWidth="1"/>
    <col min="4617" max="4617" width="13" style="1" bestFit="1" customWidth="1"/>
    <col min="4618" max="4865" width="11.42578125" style="1"/>
    <col min="4866" max="4866" width="14.7109375" style="1" customWidth="1"/>
    <col min="4867" max="4867" width="14.7109375" style="1" bestFit="1" customWidth="1"/>
    <col min="4868" max="4868" width="13.7109375" style="1" customWidth="1"/>
    <col min="4869" max="4869" width="1.85546875" style="1" customWidth="1"/>
    <col min="4870" max="4870" width="14.7109375" style="1" customWidth="1"/>
    <col min="4871" max="4871" width="13.7109375" style="1" customWidth="1"/>
    <col min="4872" max="4872" width="14.85546875" style="1" customWidth="1"/>
    <col min="4873" max="4873" width="13" style="1" bestFit="1" customWidth="1"/>
    <col min="4874" max="5121" width="11.42578125" style="1"/>
    <col min="5122" max="5122" width="14.7109375" style="1" customWidth="1"/>
    <col min="5123" max="5123" width="14.7109375" style="1" bestFit="1" customWidth="1"/>
    <col min="5124" max="5124" width="13.7109375" style="1" customWidth="1"/>
    <col min="5125" max="5125" width="1.85546875" style="1" customWidth="1"/>
    <col min="5126" max="5126" width="14.7109375" style="1" customWidth="1"/>
    <col min="5127" max="5127" width="13.7109375" style="1" customWidth="1"/>
    <col min="5128" max="5128" width="14.85546875" style="1" customWidth="1"/>
    <col min="5129" max="5129" width="13" style="1" bestFit="1" customWidth="1"/>
    <col min="5130" max="5377" width="11.42578125" style="1"/>
    <col min="5378" max="5378" width="14.7109375" style="1" customWidth="1"/>
    <col min="5379" max="5379" width="14.7109375" style="1" bestFit="1" customWidth="1"/>
    <col min="5380" max="5380" width="13.7109375" style="1" customWidth="1"/>
    <col min="5381" max="5381" width="1.85546875" style="1" customWidth="1"/>
    <col min="5382" max="5382" width="14.7109375" style="1" customWidth="1"/>
    <col min="5383" max="5383" width="13.7109375" style="1" customWidth="1"/>
    <col min="5384" max="5384" width="14.85546875" style="1" customWidth="1"/>
    <col min="5385" max="5385" width="13" style="1" bestFit="1" customWidth="1"/>
    <col min="5386" max="5633" width="11.42578125" style="1"/>
    <col min="5634" max="5634" width="14.7109375" style="1" customWidth="1"/>
    <col min="5635" max="5635" width="14.7109375" style="1" bestFit="1" customWidth="1"/>
    <col min="5636" max="5636" width="13.7109375" style="1" customWidth="1"/>
    <col min="5637" max="5637" width="1.85546875" style="1" customWidth="1"/>
    <col min="5638" max="5638" width="14.7109375" style="1" customWidth="1"/>
    <col min="5639" max="5639" width="13.7109375" style="1" customWidth="1"/>
    <col min="5640" max="5640" width="14.85546875" style="1" customWidth="1"/>
    <col min="5641" max="5641" width="13" style="1" bestFit="1" customWidth="1"/>
    <col min="5642" max="5889" width="11.42578125" style="1"/>
    <col min="5890" max="5890" width="14.7109375" style="1" customWidth="1"/>
    <col min="5891" max="5891" width="14.7109375" style="1" bestFit="1" customWidth="1"/>
    <col min="5892" max="5892" width="13.7109375" style="1" customWidth="1"/>
    <col min="5893" max="5893" width="1.85546875" style="1" customWidth="1"/>
    <col min="5894" max="5894" width="14.7109375" style="1" customWidth="1"/>
    <col min="5895" max="5895" width="13.7109375" style="1" customWidth="1"/>
    <col min="5896" max="5896" width="14.85546875" style="1" customWidth="1"/>
    <col min="5897" max="5897" width="13" style="1" bestFit="1" customWidth="1"/>
    <col min="5898" max="6145" width="11.42578125" style="1"/>
    <col min="6146" max="6146" width="14.7109375" style="1" customWidth="1"/>
    <col min="6147" max="6147" width="14.7109375" style="1" bestFit="1" customWidth="1"/>
    <col min="6148" max="6148" width="13.7109375" style="1" customWidth="1"/>
    <col min="6149" max="6149" width="1.85546875" style="1" customWidth="1"/>
    <col min="6150" max="6150" width="14.7109375" style="1" customWidth="1"/>
    <col min="6151" max="6151" width="13.7109375" style="1" customWidth="1"/>
    <col min="6152" max="6152" width="14.85546875" style="1" customWidth="1"/>
    <col min="6153" max="6153" width="13" style="1" bestFit="1" customWidth="1"/>
    <col min="6154" max="6401" width="11.42578125" style="1"/>
    <col min="6402" max="6402" width="14.7109375" style="1" customWidth="1"/>
    <col min="6403" max="6403" width="14.7109375" style="1" bestFit="1" customWidth="1"/>
    <col min="6404" max="6404" width="13.7109375" style="1" customWidth="1"/>
    <col min="6405" max="6405" width="1.85546875" style="1" customWidth="1"/>
    <col min="6406" max="6406" width="14.7109375" style="1" customWidth="1"/>
    <col min="6407" max="6407" width="13.7109375" style="1" customWidth="1"/>
    <col min="6408" max="6408" width="14.85546875" style="1" customWidth="1"/>
    <col min="6409" max="6409" width="13" style="1" bestFit="1" customWidth="1"/>
    <col min="6410" max="6657" width="11.42578125" style="1"/>
    <col min="6658" max="6658" width="14.7109375" style="1" customWidth="1"/>
    <col min="6659" max="6659" width="14.7109375" style="1" bestFit="1" customWidth="1"/>
    <col min="6660" max="6660" width="13.7109375" style="1" customWidth="1"/>
    <col min="6661" max="6661" width="1.85546875" style="1" customWidth="1"/>
    <col min="6662" max="6662" width="14.7109375" style="1" customWidth="1"/>
    <col min="6663" max="6663" width="13.7109375" style="1" customWidth="1"/>
    <col min="6664" max="6664" width="14.85546875" style="1" customWidth="1"/>
    <col min="6665" max="6665" width="13" style="1" bestFit="1" customWidth="1"/>
    <col min="6666" max="6913" width="11.42578125" style="1"/>
    <col min="6914" max="6914" width="14.7109375" style="1" customWidth="1"/>
    <col min="6915" max="6915" width="14.7109375" style="1" bestFit="1" customWidth="1"/>
    <col min="6916" max="6916" width="13.7109375" style="1" customWidth="1"/>
    <col min="6917" max="6917" width="1.85546875" style="1" customWidth="1"/>
    <col min="6918" max="6918" width="14.7109375" style="1" customWidth="1"/>
    <col min="6919" max="6919" width="13.7109375" style="1" customWidth="1"/>
    <col min="6920" max="6920" width="14.85546875" style="1" customWidth="1"/>
    <col min="6921" max="6921" width="13" style="1" bestFit="1" customWidth="1"/>
    <col min="6922" max="7169" width="11.42578125" style="1"/>
    <col min="7170" max="7170" width="14.7109375" style="1" customWidth="1"/>
    <col min="7171" max="7171" width="14.7109375" style="1" bestFit="1" customWidth="1"/>
    <col min="7172" max="7172" width="13.7109375" style="1" customWidth="1"/>
    <col min="7173" max="7173" width="1.85546875" style="1" customWidth="1"/>
    <col min="7174" max="7174" width="14.7109375" style="1" customWidth="1"/>
    <col min="7175" max="7175" width="13.7109375" style="1" customWidth="1"/>
    <col min="7176" max="7176" width="14.85546875" style="1" customWidth="1"/>
    <col min="7177" max="7177" width="13" style="1" bestFit="1" customWidth="1"/>
    <col min="7178" max="7425" width="11.42578125" style="1"/>
    <col min="7426" max="7426" width="14.7109375" style="1" customWidth="1"/>
    <col min="7427" max="7427" width="14.7109375" style="1" bestFit="1" customWidth="1"/>
    <col min="7428" max="7428" width="13.7109375" style="1" customWidth="1"/>
    <col min="7429" max="7429" width="1.85546875" style="1" customWidth="1"/>
    <col min="7430" max="7430" width="14.7109375" style="1" customWidth="1"/>
    <col min="7431" max="7431" width="13.7109375" style="1" customWidth="1"/>
    <col min="7432" max="7432" width="14.85546875" style="1" customWidth="1"/>
    <col min="7433" max="7433" width="13" style="1" bestFit="1" customWidth="1"/>
    <col min="7434" max="7681" width="11.42578125" style="1"/>
    <col min="7682" max="7682" width="14.7109375" style="1" customWidth="1"/>
    <col min="7683" max="7683" width="14.7109375" style="1" bestFit="1" customWidth="1"/>
    <col min="7684" max="7684" width="13.7109375" style="1" customWidth="1"/>
    <col min="7685" max="7685" width="1.85546875" style="1" customWidth="1"/>
    <col min="7686" max="7686" width="14.7109375" style="1" customWidth="1"/>
    <col min="7687" max="7687" width="13.7109375" style="1" customWidth="1"/>
    <col min="7688" max="7688" width="14.85546875" style="1" customWidth="1"/>
    <col min="7689" max="7689" width="13" style="1" bestFit="1" customWidth="1"/>
    <col min="7690" max="7937" width="11.42578125" style="1"/>
    <col min="7938" max="7938" width="14.7109375" style="1" customWidth="1"/>
    <col min="7939" max="7939" width="14.7109375" style="1" bestFit="1" customWidth="1"/>
    <col min="7940" max="7940" width="13.7109375" style="1" customWidth="1"/>
    <col min="7941" max="7941" width="1.85546875" style="1" customWidth="1"/>
    <col min="7942" max="7942" width="14.7109375" style="1" customWidth="1"/>
    <col min="7943" max="7943" width="13.7109375" style="1" customWidth="1"/>
    <col min="7944" max="7944" width="14.85546875" style="1" customWidth="1"/>
    <col min="7945" max="7945" width="13" style="1" bestFit="1" customWidth="1"/>
    <col min="7946" max="8193" width="11.42578125" style="1"/>
    <col min="8194" max="8194" width="14.7109375" style="1" customWidth="1"/>
    <col min="8195" max="8195" width="14.7109375" style="1" bestFit="1" customWidth="1"/>
    <col min="8196" max="8196" width="13.7109375" style="1" customWidth="1"/>
    <col min="8197" max="8197" width="1.85546875" style="1" customWidth="1"/>
    <col min="8198" max="8198" width="14.7109375" style="1" customWidth="1"/>
    <col min="8199" max="8199" width="13.7109375" style="1" customWidth="1"/>
    <col min="8200" max="8200" width="14.85546875" style="1" customWidth="1"/>
    <col min="8201" max="8201" width="13" style="1" bestFit="1" customWidth="1"/>
    <col min="8202" max="8449" width="11.42578125" style="1"/>
    <col min="8450" max="8450" width="14.7109375" style="1" customWidth="1"/>
    <col min="8451" max="8451" width="14.7109375" style="1" bestFit="1" customWidth="1"/>
    <col min="8452" max="8452" width="13.7109375" style="1" customWidth="1"/>
    <col min="8453" max="8453" width="1.85546875" style="1" customWidth="1"/>
    <col min="8454" max="8454" width="14.7109375" style="1" customWidth="1"/>
    <col min="8455" max="8455" width="13.7109375" style="1" customWidth="1"/>
    <col min="8456" max="8456" width="14.85546875" style="1" customWidth="1"/>
    <col min="8457" max="8457" width="13" style="1" bestFit="1" customWidth="1"/>
    <col min="8458" max="8705" width="11.42578125" style="1"/>
    <col min="8706" max="8706" width="14.7109375" style="1" customWidth="1"/>
    <col min="8707" max="8707" width="14.7109375" style="1" bestFit="1" customWidth="1"/>
    <col min="8708" max="8708" width="13.7109375" style="1" customWidth="1"/>
    <col min="8709" max="8709" width="1.85546875" style="1" customWidth="1"/>
    <col min="8710" max="8710" width="14.7109375" style="1" customWidth="1"/>
    <col min="8711" max="8711" width="13.7109375" style="1" customWidth="1"/>
    <col min="8712" max="8712" width="14.85546875" style="1" customWidth="1"/>
    <col min="8713" max="8713" width="13" style="1" bestFit="1" customWidth="1"/>
    <col min="8714" max="8961" width="11.42578125" style="1"/>
    <col min="8962" max="8962" width="14.7109375" style="1" customWidth="1"/>
    <col min="8963" max="8963" width="14.7109375" style="1" bestFit="1" customWidth="1"/>
    <col min="8964" max="8964" width="13.7109375" style="1" customWidth="1"/>
    <col min="8965" max="8965" width="1.85546875" style="1" customWidth="1"/>
    <col min="8966" max="8966" width="14.7109375" style="1" customWidth="1"/>
    <col min="8967" max="8967" width="13.7109375" style="1" customWidth="1"/>
    <col min="8968" max="8968" width="14.85546875" style="1" customWidth="1"/>
    <col min="8969" max="8969" width="13" style="1" bestFit="1" customWidth="1"/>
    <col min="8970" max="9217" width="11.42578125" style="1"/>
    <col min="9218" max="9218" width="14.7109375" style="1" customWidth="1"/>
    <col min="9219" max="9219" width="14.7109375" style="1" bestFit="1" customWidth="1"/>
    <col min="9220" max="9220" width="13.7109375" style="1" customWidth="1"/>
    <col min="9221" max="9221" width="1.85546875" style="1" customWidth="1"/>
    <col min="9222" max="9222" width="14.7109375" style="1" customWidth="1"/>
    <col min="9223" max="9223" width="13.7109375" style="1" customWidth="1"/>
    <col min="9224" max="9224" width="14.85546875" style="1" customWidth="1"/>
    <col min="9225" max="9225" width="13" style="1" bestFit="1" customWidth="1"/>
    <col min="9226" max="9473" width="11.42578125" style="1"/>
    <col min="9474" max="9474" width="14.7109375" style="1" customWidth="1"/>
    <col min="9475" max="9475" width="14.7109375" style="1" bestFit="1" customWidth="1"/>
    <col min="9476" max="9476" width="13.7109375" style="1" customWidth="1"/>
    <col min="9477" max="9477" width="1.85546875" style="1" customWidth="1"/>
    <col min="9478" max="9478" width="14.7109375" style="1" customWidth="1"/>
    <col min="9479" max="9479" width="13.7109375" style="1" customWidth="1"/>
    <col min="9480" max="9480" width="14.85546875" style="1" customWidth="1"/>
    <col min="9481" max="9481" width="13" style="1" bestFit="1" customWidth="1"/>
    <col min="9482" max="9729" width="11.42578125" style="1"/>
    <col min="9730" max="9730" width="14.7109375" style="1" customWidth="1"/>
    <col min="9731" max="9731" width="14.7109375" style="1" bestFit="1" customWidth="1"/>
    <col min="9732" max="9732" width="13.7109375" style="1" customWidth="1"/>
    <col min="9733" max="9733" width="1.85546875" style="1" customWidth="1"/>
    <col min="9734" max="9734" width="14.7109375" style="1" customWidth="1"/>
    <col min="9735" max="9735" width="13.7109375" style="1" customWidth="1"/>
    <col min="9736" max="9736" width="14.85546875" style="1" customWidth="1"/>
    <col min="9737" max="9737" width="13" style="1" bestFit="1" customWidth="1"/>
    <col min="9738" max="9985" width="11.42578125" style="1"/>
    <col min="9986" max="9986" width="14.7109375" style="1" customWidth="1"/>
    <col min="9987" max="9987" width="14.7109375" style="1" bestFit="1" customWidth="1"/>
    <col min="9988" max="9988" width="13.7109375" style="1" customWidth="1"/>
    <col min="9989" max="9989" width="1.85546875" style="1" customWidth="1"/>
    <col min="9990" max="9990" width="14.7109375" style="1" customWidth="1"/>
    <col min="9991" max="9991" width="13.7109375" style="1" customWidth="1"/>
    <col min="9992" max="9992" width="14.85546875" style="1" customWidth="1"/>
    <col min="9993" max="9993" width="13" style="1" bestFit="1" customWidth="1"/>
    <col min="9994" max="10241" width="11.42578125" style="1"/>
    <col min="10242" max="10242" width="14.7109375" style="1" customWidth="1"/>
    <col min="10243" max="10243" width="14.7109375" style="1" bestFit="1" customWidth="1"/>
    <col min="10244" max="10244" width="13.7109375" style="1" customWidth="1"/>
    <col min="10245" max="10245" width="1.85546875" style="1" customWidth="1"/>
    <col min="10246" max="10246" width="14.7109375" style="1" customWidth="1"/>
    <col min="10247" max="10247" width="13.7109375" style="1" customWidth="1"/>
    <col min="10248" max="10248" width="14.85546875" style="1" customWidth="1"/>
    <col min="10249" max="10249" width="13" style="1" bestFit="1" customWidth="1"/>
    <col min="10250" max="10497" width="11.42578125" style="1"/>
    <col min="10498" max="10498" width="14.7109375" style="1" customWidth="1"/>
    <col min="10499" max="10499" width="14.7109375" style="1" bestFit="1" customWidth="1"/>
    <col min="10500" max="10500" width="13.7109375" style="1" customWidth="1"/>
    <col min="10501" max="10501" width="1.85546875" style="1" customWidth="1"/>
    <col min="10502" max="10502" width="14.7109375" style="1" customWidth="1"/>
    <col min="10503" max="10503" width="13.7109375" style="1" customWidth="1"/>
    <col min="10504" max="10504" width="14.85546875" style="1" customWidth="1"/>
    <col min="10505" max="10505" width="13" style="1" bestFit="1" customWidth="1"/>
    <col min="10506" max="10753" width="11.42578125" style="1"/>
    <col min="10754" max="10754" width="14.7109375" style="1" customWidth="1"/>
    <col min="10755" max="10755" width="14.7109375" style="1" bestFit="1" customWidth="1"/>
    <col min="10756" max="10756" width="13.7109375" style="1" customWidth="1"/>
    <col min="10757" max="10757" width="1.85546875" style="1" customWidth="1"/>
    <col min="10758" max="10758" width="14.7109375" style="1" customWidth="1"/>
    <col min="10759" max="10759" width="13.7109375" style="1" customWidth="1"/>
    <col min="10760" max="10760" width="14.85546875" style="1" customWidth="1"/>
    <col min="10761" max="10761" width="13" style="1" bestFit="1" customWidth="1"/>
    <col min="10762" max="11009" width="11.42578125" style="1"/>
    <col min="11010" max="11010" width="14.7109375" style="1" customWidth="1"/>
    <col min="11011" max="11011" width="14.7109375" style="1" bestFit="1" customWidth="1"/>
    <col min="11012" max="11012" width="13.7109375" style="1" customWidth="1"/>
    <col min="11013" max="11013" width="1.85546875" style="1" customWidth="1"/>
    <col min="11014" max="11014" width="14.7109375" style="1" customWidth="1"/>
    <col min="11015" max="11015" width="13.7109375" style="1" customWidth="1"/>
    <col min="11016" max="11016" width="14.85546875" style="1" customWidth="1"/>
    <col min="11017" max="11017" width="13" style="1" bestFit="1" customWidth="1"/>
    <col min="11018" max="11265" width="11.42578125" style="1"/>
    <col min="11266" max="11266" width="14.7109375" style="1" customWidth="1"/>
    <col min="11267" max="11267" width="14.7109375" style="1" bestFit="1" customWidth="1"/>
    <col min="11268" max="11268" width="13.7109375" style="1" customWidth="1"/>
    <col min="11269" max="11269" width="1.85546875" style="1" customWidth="1"/>
    <col min="11270" max="11270" width="14.7109375" style="1" customWidth="1"/>
    <col min="11271" max="11271" width="13.7109375" style="1" customWidth="1"/>
    <col min="11272" max="11272" width="14.85546875" style="1" customWidth="1"/>
    <col min="11273" max="11273" width="13" style="1" bestFit="1" customWidth="1"/>
    <col min="11274" max="11521" width="11.42578125" style="1"/>
    <col min="11522" max="11522" width="14.7109375" style="1" customWidth="1"/>
    <col min="11523" max="11523" width="14.7109375" style="1" bestFit="1" customWidth="1"/>
    <col min="11524" max="11524" width="13.7109375" style="1" customWidth="1"/>
    <col min="11525" max="11525" width="1.85546875" style="1" customWidth="1"/>
    <col min="11526" max="11526" width="14.7109375" style="1" customWidth="1"/>
    <col min="11527" max="11527" width="13.7109375" style="1" customWidth="1"/>
    <col min="11528" max="11528" width="14.85546875" style="1" customWidth="1"/>
    <col min="11529" max="11529" width="13" style="1" bestFit="1" customWidth="1"/>
    <col min="11530" max="11777" width="11.42578125" style="1"/>
    <col min="11778" max="11778" width="14.7109375" style="1" customWidth="1"/>
    <col min="11779" max="11779" width="14.7109375" style="1" bestFit="1" customWidth="1"/>
    <col min="11780" max="11780" width="13.7109375" style="1" customWidth="1"/>
    <col min="11781" max="11781" width="1.85546875" style="1" customWidth="1"/>
    <col min="11782" max="11782" width="14.7109375" style="1" customWidth="1"/>
    <col min="11783" max="11783" width="13.7109375" style="1" customWidth="1"/>
    <col min="11784" max="11784" width="14.85546875" style="1" customWidth="1"/>
    <col min="11785" max="11785" width="13" style="1" bestFit="1" customWidth="1"/>
    <col min="11786" max="12033" width="11.42578125" style="1"/>
    <col min="12034" max="12034" width="14.7109375" style="1" customWidth="1"/>
    <col min="12035" max="12035" width="14.7109375" style="1" bestFit="1" customWidth="1"/>
    <col min="12036" max="12036" width="13.7109375" style="1" customWidth="1"/>
    <col min="12037" max="12037" width="1.85546875" style="1" customWidth="1"/>
    <col min="12038" max="12038" width="14.7109375" style="1" customWidth="1"/>
    <col min="12039" max="12039" width="13.7109375" style="1" customWidth="1"/>
    <col min="12040" max="12040" width="14.85546875" style="1" customWidth="1"/>
    <col min="12041" max="12041" width="13" style="1" bestFit="1" customWidth="1"/>
    <col min="12042" max="12289" width="11.42578125" style="1"/>
    <col min="12290" max="12290" width="14.7109375" style="1" customWidth="1"/>
    <col min="12291" max="12291" width="14.7109375" style="1" bestFit="1" customWidth="1"/>
    <col min="12292" max="12292" width="13.7109375" style="1" customWidth="1"/>
    <col min="12293" max="12293" width="1.85546875" style="1" customWidth="1"/>
    <col min="12294" max="12294" width="14.7109375" style="1" customWidth="1"/>
    <col min="12295" max="12295" width="13.7109375" style="1" customWidth="1"/>
    <col min="12296" max="12296" width="14.85546875" style="1" customWidth="1"/>
    <col min="12297" max="12297" width="13" style="1" bestFit="1" customWidth="1"/>
    <col min="12298" max="12545" width="11.42578125" style="1"/>
    <col min="12546" max="12546" width="14.7109375" style="1" customWidth="1"/>
    <col min="12547" max="12547" width="14.7109375" style="1" bestFit="1" customWidth="1"/>
    <col min="12548" max="12548" width="13.7109375" style="1" customWidth="1"/>
    <col min="12549" max="12549" width="1.85546875" style="1" customWidth="1"/>
    <col min="12550" max="12550" width="14.7109375" style="1" customWidth="1"/>
    <col min="12551" max="12551" width="13.7109375" style="1" customWidth="1"/>
    <col min="12552" max="12552" width="14.85546875" style="1" customWidth="1"/>
    <col min="12553" max="12553" width="13" style="1" bestFit="1" customWidth="1"/>
    <col min="12554" max="12801" width="11.42578125" style="1"/>
    <col min="12802" max="12802" width="14.7109375" style="1" customWidth="1"/>
    <col min="12803" max="12803" width="14.7109375" style="1" bestFit="1" customWidth="1"/>
    <col min="12804" max="12804" width="13.7109375" style="1" customWidth="1"/>
    <col min="12805" max="12805" width="1.85546875" style="1" customWidth="1"/>
    <col min="12806" max="12806" width="14.7109375" style="1" customWidth="1"/>
    <col min="12807" max="12807" width="13.7109375" style="1" customWidth="1"/>
    <col min="12808" max="12808" width="14.85546875" style="1" customWidth="1"/>
    <col min="12809" max="12809" width="13" style="1" bestFit="1" customWidth="1"/>
    <col min="12810" max="13057" width="11.42578125" style="1"/>
    <col min="13058" max="13058" width="14.7109375" style="1" customWidth="1"/>
    <col min="13059" max="13059" width="14.7109375" style="1" bestFit="1" customWidth="1"/>
    <col min="13060" max="13060" width="13.7109375" style="1" customWidth="1"/>
    <col min="13061" max="13061" width="1.85546875" style="1" customWidth="1"/>
    <col min="13062" max="13062" width="14.7109375" style="1" customWidth="1"/>
    <col min="13063" max="13063" width="13.7109375" style="1" customWidth="1"/>
    <col min="13064" max="13064" width="14.85546875" style="1" customWidth="1"/>
    <col min="13065" max="13065" width="13" style="1" bestFit="1" customWidth="1"/>
    <col min="13066" max="13313" width="11.42578125" style="1"/>
    <col min="13314" max="13314" width="14.7109375" style="1" customWidth="1"/>
    <col min="13315" max="13315" width="14.7109375" style="1" bestFit="1" customWidth="1"/>
    <col min="13316" max="13316" width="13.7109375" style="1" customWidth="1"/>
    <col min="13317" max="13317" width="1.85546875" style="1" customWidth="1"/>
    <col min="13318" max="13318" width="14.7109375" style="1" customWidth="1"/>
    <col min="13319" max="13319" width="13.7109375" style="1" customWidth="1"/>
    <col min="13320" max="13320" width="14.85546875" style="1" customWidth="1"/>
    <col min="13321" max="13321" width="13" style="1" bestFit="1" customWidth="1"/>
    <col min="13322" max="13569" width="11.42578125" style="1"/>
    <col min="13570" max="13570" width="14.7109375" style="1" customWidth="1"/>
    <col min="13571" max="13571" width="14.7109375" style="1" bestFit="1" customWidth="1"/>
    <col min="13572" max="13572" width="13.7109375" style="1" customWidth="1"/>
    <col min="13573" max="13573" width="1.85546875" style="1" customWidth="1"/>
    <col min="13574" max="13574" width="14.7109375" style="1" customWidth="1"/>
    <col min="13575" max="13575" width="13.7109375" style="1" customWidth="1"/>
    <col min="13576" max="13576" width="14.85546875" style="1" customWidth="1"/>
    <col min="13577" max="13577" width="13" style="1" bestFit="1" customWidth="1"/>
    <col min="13578" max="13825" width="11.42578125" style="1"/>
    <col min="13826" max="13826" width="14.7109375" style="1" customWidth="1"/>
    <col min="13827" max="13827" width="14.7109375" style="1" bestFit="1" customWidth="1"/>
    <col min="13828" max="13828" width="13.7109375" style="1" customWidth="1"/>
    <col min="13829" max="13829" width="1.85546875" style="1" customWidth="1"/>
    <col min="13830" max="13830" width="14.7109375" style="1" customWidth="1"/>
    <col min="13831" max="13831" width="13.7109375" style="1" customWidth="1"/>
    <col min="13832" max="13832" width="14.85546875" style="1" customWidth="1"/>
    <col min="13833" max="13833" width="13" style="1" bestFit="1" customWidth="1"/>
    <col min="13834" max="14081" width="11.42578125" style="1"/>
    <col min="14082" max="14082" width="14.7109375" style="1" customWidth="1"/>
    <col min="14083" max="14083" width="14.7109375" style="1" bestFit="1" customWidth="1"/>
    <col min="14084" max="14084" width="13.7109375" style="1" customWidth="1"/>
    <col min="14085" max="14085" width="1.85546875" style="1" customWidth="1"/>
    <col min="14086" max="14086" width="14.7109375" style="1" customWidth="1"/>
    <col min="14087" max="14087" width="13.7109375" style="1" customWidth="1"/>
    <col min="14088" max="14088" width="14.85546875" style="1" customWidth="1"/>
    <col min="14089" max="14089" width="13" style="1" bestFit="1" customWidth="1"/>
    <col min="14090" max="14337" width="11.42578125" style="1"/>
    <col min="14338" max="14338" width="14.7109375" style="1" customWidth="1"/>
    <col min="14339" max="14339" width="14.7109375" style="1" bestFit="1" customWidth="1"/>
    <col min="14340" max="14340" width="13.7109375" style="1" customWidth="1"/>
    <col min="14341" max="14341" width="1.85546875" style="1" customWidth="1"/>
    <col min="14342" max="14342" width="14.7109375" style="1" customWidth="1"/>
    <col min="14343" max="14343" width="13.7109375" style="1" customWidth="1"/>
    <col min="14344" max="14344" width="14.85546875" style="1" customWidth="1"/>
    <col min="14345" max="14345" width="13" style="1" bestFit="1" customWidth="1"/>
    <col min="14346" max="14593" width="11.42578125" style="1"/>
    <col min="14594" max="14594" width="14.7109375" style="1" customWidth="1"/>
    <col min="14595" max="14595" width="14.7109375" style="1" bestFit="1" customWidth="1"/>
    <col min="14596" max="14596" width="13.7109375" style="1" customWidth="1"/>
    <col min="14597" max="14597" width="1.85546875" style="1" customWidth="1"/>
    <col min="14598" max="14598" width="14.7109375" style="1" customWidth="1"/>
    <col min="14599" max="14599" width="13.7109375" style="1" customWidth="1"/>
    <col min="14600" max="14600" width="14.85546875" style="1" customWidth="1"/>
    <col min="14601" max="14601" width="13" style="1" bestFit="1" customWidth="1"/>
    <col min="14602" max="14849" width="11.42578125" style="1"/>
    <col min="14850" max="14850" width="14.7109375" style="1" customWidth="1"/>
    <col min="14851" max="14851" width="14.7109375" style="1" bestFit="1" customWidth="1"/>
    <col min="14852" max="14852" width="13.7109375" style="1" customWidth="1"/>
    <col min="14853" max="14853" width="1.85546875" style="1" customWidth="1"/>
    <col min="14854" max="14854" width="14.7109375" style="1" customWidth="1"/>
    <col min="14855" max="14855" width="13.7109375" style="1" customWidth="1"/>
    <col min="14856" max="14856" width="14.85546875" style="1" customWidth="1"/>
    <col min="14857" max="14857" width="13" style="1" bestFit="1" customWidth="1"/>
    <col min="14858" max="15105" width="11.42578125" style="1"/>
    <col min="15106" max="15106" width="14.7109375" style="1" customWidth="1"/>
    <col min="15107" max="15107" width="14.7109375" style="1" bestFit="1" customWidth="1"/>
    <col min="15108" max="15108" width="13.7109375" style="1" customWidth="1"/>
    <col min="15109" max="15109" width="1.85546875" style="1" customWidth="1"/>
    <col min="15110" max="15110" width="14.7109375" style="1" customWidth="1"/>
    <col min="15111" max="15111" width="13.7109375" style="1" customWidth="1"/>
    <col min="15112" max="15112" width="14.85546875" style="1" customWidth="1"/>
    <col min="15113" max="15113" width="13" style="1" bestFit="1" customWidth="1"/>
    <col min="15114" max="15361" width="11.42578125" style="1"/>
    <col min="15362" max="15362" width="14.7109375" style="1" customWidth="1"/>
    <col min="15363" max="15363" width="14.7109375" style="1" bestFit="1" customWidth="1"/>
    <col min="15364" max="15364" width="13.7109375" style="1" customWidth="1"/>
    <col min="15365" max="15365" width="1.85546875" style="1" customWidth="1"/>
    <col min="15366" max="15366" width="14.7109375" style="1" customWidth="1"/>
    <col min="15367" max="15367" width="13.7109375" style="1" customWidth="1"/>
    <col min="15368" max="15368" width="14.85546875" style="1" customWidth="1"/>
    <col min="15369" max="15369" width="13" style="1" bestFit="1" customWidth="1"/>
    <col min="15370" max="15617" width="11.42578125" style="1"/>
    <col min="15618" max="15618" width="14.7109375" style="1" customWidth="1"/>
    <col min="15619" max="15619" width="14.7109375" style="1" bestFit="1" customWidth="1"/>
    <col min="15620" max="15620" width="13.7109375" style="1" customWidth="1"/>
    <col min="15621" max="15621" width="1.85546875" style="1" customWidth="1"/>
    <col min="15622" max="15622" width="14.7109375" style="1" customWidth="1"/>
    <col min="15623" max="15623" width="13.7109375" style="1" customWidth="1"/>
    <col min="15624" max="15624" width="14.85546875" style="1" customWidth="1"/>
    <col min="15625" max="15625" width="13" style="1" bestFit="1" customWidth="1"/>
    <col min="15626" max="15873" width="11.42578125" style="1"/>
    <col min="15874" max="15874" width="14.7109375" style="1" customWidth="1"/>
    <col min="15875" max="15875" width="14.7109375" style="1" bestFit="1" customWidth="1"/>
    <col min="15876" max="15876" width="13.7109375" style="1" customWidth="1"/>
    <col min="15877" max="15877" width="1.85546875" style="1" customWidth="1"/>
    <col min="15878" max="15878" width="14.7109375" style="1" customWidth="1"/>
    <col min="15879" max="15879" width="13.7109375" style="1" customWidth="1"/>
    <col min="15880" max="15880" width="14.85546875" style="1" customWidth="1"/>
    <col min="15881" max="15881" width="13" style="1" bestFit="1" customWidth="1"/>
    <col min="15882" max="16129" width="11.42578125" style="1"/>
    <col min="16130" max="16130" width="14.7109375" style="1" customWidth="1"/>
    <col min="16131" max="16131" width="14.7109375" style="1" bestFit="1" customWidth="1"/>
    <col min="16132" max="16132" width="13.7109375" style="1" customWidth="1"/>
    <col min="16133" max="16133" width="1.85546875" style="1" customWidth="1"/>
    <col min="16134" max="16134" width="14.7109375" style="1" customWidth="1"/>
    <col min="16135" max="16135" width="13.7109375" style="1" customWidth="1"/>
    <col min="16136" max="16136" width="14.85546875" style="1" customWidth="1"/>
    <col min="16137" max="16137" width="13" style="1" bestFit="1" customWidth="1"/>
    <col min="16138" max="16384" width="11.42578125" style="1"/>
  </cols>
  <sheetData>
    <row r="1" spans="2:14" ht="12" customHeight="1">
      <c r="I1" s="83"/>
      <c r="J1" s="83"/>
      <c r="K1" s="83"/>
      <c r="L1" s="83"/>
      <c r="M1" s="83"/>
      <c r="N1" s="2"/>
    </row>
    <row r="2" spans="2:14" ht="65.25" customHeight="1">
      <c r="C2" s="275" t="s">
        <v>4914</v>
      </c>
      <c r="D2" s="275"/>
      <c r="E2" s="276"/>
      <c r="F2" s="276"/>
      <c r="G2" s="276"/>
      <c r="I2" s="83"/>
      <c r="J2" s="83"/>
      <c r="K2" s="83"/>
      <c r="L2" s="83"/>
      <c r="M2" s="83"/>
      <c r="N2" s="2"/>
    </row>
    <row r="3" spans="2:14" ht="27" customHeight="1">
      <c r="B3" s="277" t="s">
        <v>70</v>
      </c>
      <c r="C3" s="279" t="s">
        <v>4915</v>
      </c>
      <c r="D3" s="279"/>
      <c r="E3" s="153"/>
      <c r="F3" s="279" t="s">
        <v>4916</v>
      </c>
      <c r="G3" s="279"/>
      <c r="I3" s="83"/>
      <c r="J3" s="83"/>
      <c r="K3" s="83"/>
      <c r="L3" s="83"/>
      <c r="M3" s="83"/>
      <c r="N3" s="84"/>
    </row>
    <row r="4" spans="2:14" ht="26.25" customHeight="1">
      <c r="B4" s="278"/>
      <c r="C4" s="154" t="s">
        <v>71</v>
      </c>
      <c r="D4" s="155" t="s">
        <v>4917</v>
      </c>
      <c r="E4" s="156"/>
      <c r="F4" s="154" t="s">
        <v>71</v>
      </c>
      <c r="G4" s="155" t="s">
        <v>4917</v>
      </c>
      <c r="I4" s="83"/>
      <c r="J4" s="83"/>
      <c r="K4" s="83"/>
      <c r="L4" s="83"/>
      <c r="M4" s="83"/>
      <c r="N4" s="84"/>
    </row>
    <row r="5" spans="2:14" ht="18" customHeight="1">
      <c r="B5" s="157">
        <v>1994</v>
      </c>
      <c r="C5" s="158">
        <v>6485253</v>
      </c>
      <c r="D5" s="159"/>
      <c r="E5" s="160"/>
      <c r="F5" s="161"/>
      <c r="G5" s="159"/>
      <c r="H5" s="85"/>
      <c r="I5" s="83"/>
      <c r="J5" s="83"/>
      <c r="K5" s="83"/>
      <c r="L5" s="83"/>
      <c r="M5" s="83"/>
      <c r="N5" s="84"/>
    </row>
    <row r="6" spans="2:14" ht="18" customHeight="1">
      <c r="B6" s="162">
        <v>1995</v>
      </c>
      <c r="C6" s="163">
        <v>6960895</v>
      </c>
      <c r="D6" s="164">
        <f>((C6-C5)/C5)*100</f>
        <v>7.3342088581586555</v>
      </c>
      <c r="E6" s="165"/>
      <c r="F6" s="166"/>
      <c r="G6" s="167"/>
      <c r="I6" s="83"/>
      <c r="J6" s="83"/>
      <c r="K6" s="83"/>
      <c r="L6" s="83"/>
      <c r="M6" s="83"/>
      <c r="N6" s="84"/>
    </row>
    <row r="7" spans="2:14" ht="18" customHeight="1">
      <c r="B7" s="157">
        <v>1996</v>
      </c>
      <c r="C7" s="158">
        <v>6894787.7999999998</v>
      </c>
      <c r="D7" s="168">
        <f t="shared" ref="D7:D29" si="0">((C7-C6)/C6)*100</f>
        <v>-0.94969396895083436</v>
      </c>
      <c r="E7" s="169"/>
      <c r="F7" s="158"/>
      <c r="G7" s="168"/>
      <c r="H7" s="44"/>
      <c r="I7" s="83"/>
      <c r="J7" s="83"/>
      <c r="K7" s="83"/>
      <c r="L7" s="83"/>
      <c r="M7" s="83"/>
      <c r="N7" s="84"/>
    </row>
    <row r="8" spans="2:14" ht="18" customHeight="1">
      <c r="B8" s="162">
        <v>1997</v>
      </c>
      <c r="C8" s="163">
        <v>7298244</v>
      </c>
      <c r="D8" s="164">
        <f t="shared" si="0"/>
        <v>5.8516115608373065</v>
      </c>
      <c r="E8" s="170"/>
      <c r="F8" s="163"/>
      <c r="G8" s="171"/>
      <c r="H8" s="44"/>
      <c r="I8" s="83"/>
      <c r="J8" s="83"/>
      <c r="K8" s="83"/>
      <c r="L8" s="83"/>
      <c r="M8" s="83"/>
      <c r="N8" s="84"/>
    </row>
    <row r="9" spans="2:14" ht="18" customHeight="1">
      <c r="B9" s="157">
        <v>1998</v>
      </c>
      <c r="C9" s="158">
        <v>7382352</v>
      </c>
      <c r="D9" s="168">
        <f t="shared" si="0"/>
        <v>1.1524416010207386</v>
      </c>
      <c r="E9" s="169"/>
      <c r="F9" s="158"/>
      <c r="G9" s="168"/>
      <c r="H9" s="44"/>
      <c r="I9" s="83"/>
      <c r="J9" s="83"/>
      <c r="K9" s="83"/>
      <c r="L9" s="83"/>
      <c r="M9" s="83"/>
      <c r="N9" s="84"/>
    </row>
    <row r="10" spans="2:14" ht="18" customHeight="1">
      <c r="B10" s="162">
        <v>1999</v>
      </c>
      <c r="C10" s="163">
        <v>7429127</v>
      </c>
      <c r="D10" s="164">
        <f t="shared" si="0"/>
        <v>0.63360565846765371</v>
      </c>
      <c r="E10" s="170"/>
      <c r="F10" s="163"/>
      <c r="G10" s="171"/>
      <c r="H10" s="44"/>
      <c r="I10" s="83"/>
      <c r="J10" s="83"/>
      <c r="K10" s="83"/>
      <c r="L10" s="83"/>
      <c r="M10" s="83"/>
      <c r="N10" s="84"/>
    </row>
    <row r="11" spans="2:14" ht="18" customHeight="1">
      <c r="B11" s="172">
        <v>2000</v>
      </c>
      <c r="C11" s="158">
        <v>8072288</v>
      </c>
      <c r="D11" s="168">
        <f t="shared" si="0"/>
        <v>8.6572890731306646</v>
      </c>
      <c r="E11" s="169"/>
      <c r="F11" s="158">
        <v>9325452</v>
      </c>
      <c r="G11" s="168"/>
      <c r="H11" s="44"/>
      <c r="I11" s="83"/>
      <c r="J11" s="83"/>
      <c r="K11" s="83"/>
      <c r="L11" s="83"/>
      <c r="M11" s="83"/>
      <c r="N11" s="84"/>
    </row>
    <row r="12" spans="2:14" ht="18" customHeight="1">
      <c r="B12" s="162">
        <v>2001</v>
      </c>
      <c r="C12" s="163">
        <v>9077230</v>
      </c>
      <c r="D12" s="164">
        <f t="shared" si="0"/>
        <v>12.449283276315215</v>
      </c>
      <c r="E12" s="170"/>
      <c r="F12" s="163">
        <v>9403069</v>
      </c>
      <c r="G12" s="164">
        <f t="shared" ref="G12:G28" si="1">((F12-F11)/F11)*100</f>
        <v>0.83231354362233601</v>
      </c>
      <c r="H12" s="44"/>
      <c r="I12" s="83"/>
      <c r="J12" s="83"/>
      <c r="K12" s="83"/>
      <c r="L12" s="83"/>
      <c r="M12" s="83"/>
      <c r="N12" s="84"/>
    </row>
    <row r="13" spans="2:14" ht="18" customHeight="1">
      <c r="B13" s="157">
        <v>2002</v>
      </c>
      <c r="C13" s="158">
        <v>9900414</v>
      </c>
      <c r="D13" s="168">
        <f t="shared" si="0"/>
        <v>9.0686696271880294</v>
      </c>
      <c r="E13" s="169"/>
      <c r="F13" s="158">
        <v>10017487</v>
      </c>
      <c r="G13" s="168">
        <f t="shared" si="1"/>
        <v>6.5342283460857296</v>
      </c>
      <c r="H13" s="44"/>
      <c r="I13" s="83"/>
      <c r="J13" s="83"/>
      <c r="K13" s="83"/>
      <c r="L13" s="83"/>
      <c r="M13" s="83"/>
      <c r="N13" s="84"/>
    </row>
    <row r="14" spans="2:14" ht="18" customHeight="1">
      <c r="B14" s="162">
        <v>2003</v>
      </c>
      <c r="C14" s="163">
        <v>10237189.5</v>
      </c>
      <c r="D14" s="164">
        <f t="shared" si="0"/>
        <v>3.4016304772709507</v>
      </c>
      <c r="E14" s="170"/>
      <c r="F14" s="163">
        <v>10241301</v>
      </c>
      <c r="G14" s="164">
        <f t="shared" si="1"/>
        <v>2.2342329967585681</v>
      </c>
      <c r="H14" s="44"/>
      <c r="I14" s="83"/>
      <c r="J14" s="83"/>
      <c r="K14" s="83"/>
      <c r="L14" s="83"/>
      <c r="M14" s="83"/>
      <c r="N14" s="84"/>
    </row>
    <row r="15" spans="2:14" ht="18" customHeight="1">
      <c r="B15" s="157">
        <v>2004</v>
      </c>
      <c r="C15" s="158">
        <v>10739692.1</v>
      </c>
      <c r="D15" s="168">
        <f t="shared" si="0"/>
        <v>4.9085991814452559</v>
      </c>
      <c r="E15" s="169"/>
      <c r="F15" s="158">
        <v>10404919</v>
      </c>
      <c r="G15" s="168">
        <f t="shared" si="1"/>
        <v>1.5976290512308935</v>
      </c>
      <c r="H15" s="44"/>
      <c r="I15" s="83"/>
      <c r="J15" s="83"/>
      <c r="K15" s="83"/>
      <c r="L15" s="83"/>
      <c r="M15" s="83"/>
      <c r="N15" s="84"/>
    </row>
    <row r="16" spans="2:14" ht="18" customHeight="1">
      <c r="B16" s="162">
        <v>2005</v>
      </c>
      <c r="C16" s="163">
        <v>11052962.199999999</v>
      </c>
      <c r="D16" s="164">
        <f t="shared" si="0"/>
        <v>2.9169374418098974</v>
      </c>
      <c r="E16" s="170"/>
      <c r="F16" s="163">
        <v>11164770</v>
      </c>
      <c r="G16" s="164">
        <f t="shared" si="1"/>
        <v>7.3028055288080571</v>
      </c>
      <c r="H16" s="44"/>
      <c r="I16" s="83"/>
      <c r="J16" s="83"/>
      <c r="K16" s="83"/>
      <c r="L16" s="83"/>
      <c r="M16" s="83"/>
      <c r="N16" s="84"/>
    </row>
    <row r="17" spans="2:14">
      <c r="B17" s="157">
        <v>2006</v>
      </c>
      <c r="C17" s="158">
        <v>11132120.800000001</v>
      </c>
      <c r="D17" s="168">
        <f t="shared" si="0"/>
        <v>0.71617543394838989</v>
      </c>
      <c r="E17" s="169"/>
      <c r="F17" s="158">
        <v>11695228</v>
      </c>
      <c r="G17" s="168">
        <f t="shared" si="1"/>
        <v>4.7511771402366554</v>
      </c>
      <c r="H17" s="44"/>
      <c r="I17" s="83"/>
      <c r="J17" s="83"/>
      <c r="K17" s="83"/>
      <c r="L17" s="83"/>
      <c r="M17" s="83"/>
      <c r="N17" s="84"/>
    </row>
    <row r="18" spans="2:14">
      <c r="B18" s="162">
        <v>2007</v>
      </c>
      <c r="C18" s="163">
        <v>11811731.800000001</v>
      </c>
      <c r="D18" s="164">
        <f t="shared" si="0"/>
        <v>6.1049553109412891</v>
      </c>
      <c r="E18" s="170"/>
      <c r="F18" s="163">
        <v>11895675</v>
      </c>
      <c r="G18" s="164">
        <f t="shared" si="1"/>
        <v>1.7139212677170552</v>
      </c>
      <c r="H18" s="44"/>
      <c r="I18" s="83"/>
      <c r="J18" s="83"/>
      <c r="K18" s="83"/>
      <c r="L18" s="83"/>
      <c r="M18" s="83"/>
      <c r="N18" s="84"/>
    </row>
    <row r="19" spans="2:14" ht="18" customHeight="1">
      <c r="B19" s="157">
        <v>2008</v>
      </c>
      <c r="C19" s="158">
        <v>11845293.699999999</v>
      </c>
      <c r="D19" s="168">
        <f t="shared" si="0"/>
        <v>0.28414038320780793</v>
      </c>
      <c r="E19" s="169"/>
      <c r="F19" s="158">
        <v>11657266</v>
      </c>
      <c r="G19" s="168">
        <f t="shared" si="1"/>
        <v>-2.0041653794341219</v>
      </c>
      <c r="H19" s="44"/>
      <c r="I19" s="86"/>
      <c r="J19" s="86"/>
      <c r="K19" s="86"/>
      <c r="L19" s="83"/>
      <c r="M19" s="83"/>
      <c r="N19" s="84"/>
    </row>
    <row r="20" spans="2:14" ht="18" customHeight="1">
      <c r="B20" s="162">
        <v>2009</v>
      </c>
      <c r="C20" s="163">
        <v>11869486.699999999</v>
      </c>
      <c r="D20" s="164">
        <f t="shared" si="0"/>
        <v>0.20424145329549748</v>
      </c>
      <c r="E20" s="173"/>
      <c r="F20" s="163">
        <v>11670482</v>
      </c>
      <c r="G20" s="164">
        <f t="shared" si="1"/>
        <v>0.11337135139577324</v>
      </c>
      <c r="H20" s="44"/>
      <c r="I20" s="86"/>
      <c r="J20" s="86"/>
      <c r="K20" s="86"/>
      <c r="L20" s="83"/>
      <c r="M20" s="83"/>
      <c r="N20" s="84"/>
    </row>
    <row r="21" spans="2:14" ht="18" customHeight="1">
      <c r="B21" s="157">
        <v>2010</v>
      </c>
      <c r="C21" s="158">
        <v>12011080.6</v>
      </c>
      <c r="D21" s="168">
        <f t="shared" si="0"/>
        <v>1.1929235322366585</v>
      </c>
      <c r="E21" s="169"/>
      <c r="F21" s="158">
        <v>11964241</v>
      </c>
      <c r="G21" s="168">
        <f t="shared" si="1"/>
        <v>2.5171111184610884</v>
      </c>
      <c r="H21" s="44"/>
      <c r="I21" s="86"/>
      <c r="J21" s="86"/>
      <c r="K21" s="86"/>
      <c r="L21" s="83"/>
      <c r="M21" s="83"/>
      <c r="N21" s="84"/>
    </row>
    <row r="22" spans="2:14" ht="18" customHeight="1">
      <c r="B22" s="162">
        <v>2011</v>
      </c>
      <c r="C22" s="163">
        <v>11884109.699999999</v>
      </c>
      <c r="D22" s="164">
        <f t="shared" si="0"/>
        <v>-1.0571147112275674</v>
      </c>
      <c r="E22" s="173"/>
      <c r="F22" s="163">
        <v>11916432</v>
      </c>
      <c r="G22" s="164">
        <f t="shared" si="1"/>
        <v>-0.39959910536740278</v>
      </c>
      <c r="H22" s="63"/>
      <c r="I22" s="86"/>
      <c r="J22" s="86"/>
      <c r="K22" s="86"/>
      <c r="L22" s="83"/>
      <c r="M22" s="83"/>
      <c r="N22" s="84"/>
    </row>
    <row r="23" spans="2:14" ht="18" customHeight="1">
      <c r="B23" s="157">
        <v>2012</v>
      </c>
      <c r="C23" s="158">
        <v>11877702.9</v>
      </c>
      <c r="D23" s="168">
        <f t="shared" si="0"/>
        <v>-5.3910643386259574E-2</v>
      </c>
      <c r="E23" s="169"/>
      <c r="F23" s="158">
        <v>11711382</v>
      </c>
      <c r="G23" s="168">
        <f t="shared" si="1"/>
        <v>-1.7207331859066539</v>
      </c>
      <c r="H23" s="44"/>
      <c r="I23" s="86"/>
      <c r="J23" s="86"/>
      <c r="K23" s="86"/>
      <c r="L23" s="83"/>
      <c r="M23" s="83"/>
      <c r="N23" s="84"/>
    </row>
    <row r="24" spans="2:14" ht="18" customHeight="1">
      <c r="B24" s="162">
        <v>2013</v>
      </c>
      <c r="C24" s="163">
        <v>11778921.800000001</v>
      </c>
      <c r="D24" s="164">
        <f t="shared" si="0"/>
        <v>-0.83165154770792948</v>
      </c>
      <c r="E24" s="173"/>
      <c r="F24" s="163">
        <v>11812890</v>
      </c>
      <c r="G24" s="164">
        <f t="shared" si="1"/>
        <v>0.86674655476185469</v>
      </c>
      <c r="H24" s="44"/>
      <c r="I24" s="83"/>
      <c r="J24" s="83"/>
      <c r="K24" s="83"/>
      <c r="L24" s="83"/>
      <c r="M24" s="83"/>
      <c r="N24" s="84"/>
    </row>
    <row r="25" spans="2:14" ht="18" customHeight="1">
      <c r="B25" s="172">
        <v>2014</v>
      </c>
      <c r="C25" s="158">
        <v>11667956.199999999</v>
      </c>
      <c r="D25" s="168">
        <f t="shared" si="0"/>
        <v>-0.94206924779822787</v>
      </c>
      <c r="E25" s="174"/>
      <c r="F25" s="158">
        <v>12006290</v>
      </c>
      <c r="G25" s="168">
        <f t="shared" si="1"/>
        <v>1.6371946238388744</v>
      </c>
      <c r="H25" s="44"/>
      <c r="I25" s="83"/>
      <c r="J25" s="83"/>
      <c r="K25" s="83"/>
      <c r="L25" s="83"/>
      <c r="M25" s="83"/>
      <c r="N25" s="84"/>
    </row>
    <row r="26" spans="2:14" ht="18" customHeight="1">
      <c r="B26" s="162">
        <v>2015</v>
      </c>
      <c r="C26" s="163">
        <v>12211129</v>
      </c>
      <c r="D26" s="164">
        <f t="shared" si="0"/>
        <v>4.6552523054551811</v>
      </c>
      <c r="E26" s="173"/>
      <c r="F26" s="163">
        <v>11906325</v>
      </c>
      <c r="G26" s="164">
        <f t="shared" si="1"/>
        <v>-0.83260524275192427</v>
      </c>
      <c r="H26" s="44"/>
      <c r="I26" s="83"/>
      <c r="J26" s="83"/>
      <c r="K26" s="83"/>
      <c r="L26" s="83"/>
      <c r="M26" s="83"/>
      <c r="N26" s="84"/>
    </row>
    <row r="27" spans="2:14" ht="18" customHeight="1">
      <c r="B27" s="157">
        <v>2016</v>
      </c>
      <c r="C27" s="158">
        <v>12006942.300000001</v>
      </c>
      <c r="D27" s="168">
        <f t="shared" si="0"/>
        <v>-1.6721361309015674</v>
      </c>
      <c r="E27" s="174"/>
      <c r="F27" s="158">
        <v>11897775</v>
      </c>
      <c r="G27" s="168">
        <f t="shared" si="1"/>
        <v>-7.1810571271991988E-2</v>
      </c>
      <c r="H27" s="44"/>
      <c r="I27" s="83"/>
      <c r="J27" s="83"/>
      <c r="K27" s="83"/>
      <c r="L27" s="83"/>
      <c r="M27" s="83"/>
      <c r="N27" s="84"/>
    </row>
    <row r="28" spans="2:14" ht="18" customHeight="1">
      <c r="B28" s="162">
        <v>2017</v>
      </c>
      <c r="C28" s="163">
        <v>12181387.699999999</v>
      </c>
      <c r="D28" s="164">
        <f t="shared" si="0"/>
        <v>1.4528711443878473</v>
      </c>
      <c r="E28" s="162"/>
      <c r="F28" s="163">
        <v>11597633</v>
      </c>
      <c r="G28" s="164">
        <f t="shared" si="1"/>
        <v>-2.5226733569932192</v>
      </c>
      <c r="H28" s="44"/>
      <c r="I28" s="83"/>
      <c r="J28" s="83"/>
      <c r="K28" s="83"/>
      <c r="L28" s="83"/>
      <c r="M28" s="83"/>
      <c r="N28" s="84"/>
    </row>
    <row r="29" spans="2:14" ht="16.5" thickBot="1">
      <c r="B29" s="157">
        <v>2018</v>
      </c>
      <c r="C29" s="158">
        <v>12263311</v>
      </c>
      <c r="D29" s="164">
        <f t="shared" si="0"/>
        <v>0.67252846734367344</v>
      </c>
      <c r="E29" s="174"/>
      <c r="F29" s="158"/>
      <c r="G29" s="168"/>
      <c r="H29" s="44"/>
      <c r="I29" s="83"/>
      <c r="J29" s="83"/>
      <c r="K29" s="83"/>
      <c r="L29" s="83"/>
      <c r="M29" s="83"/>
      <c r="N29" s="84"/>
    </row>
    <row r="30" spans="2:14" ht="43.5" customHeight="1">
      <c r="B30" s="280" t="s">
        <v>4932</v>
      </c>
      <c r="C30" s="280"/>
      <c r="D30" s="280"/>
      <c r="E30" s="280"/>
      <c r="F30" s="280"/>
      <c r="G30" s="280"/>
      <c r="H30" s="44"/>
      <c r="I30" s="83"/>
      <c r="J30" s="83"/>
      <c r="K30" s="83"/>
      <c r="L30" s="83"/>
      <c r="M30" s="83"/>
      <c r="N30" s="84"/>
    </row>
    <row r="31" spans="2:14" s="87" customFormat="1" ht="16.5" customHeight="1">
      <c r="B31" s="281"/>
      <c r="C31" s="281"/>
      <c r="D31" s="281"/>
      <c r="E31" s="281"/>
      <c r="F31" s="281"/>
      <c r="G31" s="281"/>
      <c r="I31" s="88"/>
      <c r="J31" s="88"/>
      <c r="K31" s="88"/>
      <c r="L31" s="83"/>
      <c r="M31" s="83"/>
      <c r="N31" s="84"/>
    </row>
    <row r="32" spans="2:14" s="87" customFormat="1" ht="20.25" customHeight="1">
      <c r="B32" s="274"/>
      <c r="C32" s="274"/>
      <c r="D32" s="274"/>
      <c r="E32" s="274"/>
      <c r="F32" s="274"/>
      <c r="G32" s="274"/>
      <c r="I32" s="83"/>
      <c r="J32" s="83"/>
      <c r="K32" s="83"/>
      <c r="L32" s="83"/>
      <c r="M32" s="89"/>
      <c r="N32" s="84"/>
    </row>
    <row r="33" spans="2:14" ht="35.25" customHeight="1">
      <c r="B33" s="274"/>
      <c r="C33" s="274"/>
      <c r="D33" s="274"/>
      <c r="E33" s="274"/>
      <c r="F33" s="274"/>
      <c r="G33" s="274"/>
      <c r="I33" s="83"/>
      <c r="J33" s="83"/>
      <c r="K33" s="83"/>
      <c r="L33" s="83"/>
      <c r="M33" s="83"/>
      <c r="N33" s="84"/>
    </row>
    <row r="34" spans="2:14">
      <c r="B34" s="274"/>
      <c r="C34" s="274"/>
      <c r="D34" s="274"/>
      <c r="E34" s="274"/>
      <c r="F34" s="274"/>
      <c r="G34" s="274"/>
      <c r="I34" s="83"/>
      <c r="J34" s="83"/>
      <c r="K34" s="83"/>
      <c r="L34" s="83"/>
      <c r="M34" s="83"/>
      <c r="N34" s="84"/>
    </row>
    <row r="35" spans="2:14">
      <c r="B35" s="274"/>
      <c r="C35" s="274"/>
      <c r="D35" s="274"/>
      <c r="E35" s="274"/>
      <c r="F35" s="274"/>
      <c r="G35" s="274"/>
      <c r="I35" s="83"/>
      <c r="J35" s="83"/>
      <c r="K35" s="83"/>
      <c r="L35" s="83"/>
      <c r="M35" s="83"/>
      <c r="N35" s="84"/>
    </row>
    <row r="36" spans="2:14">
      <c r="I36" s="83"/>
      <c r="J36" s="83"/>
      <c r="K36" s="83"/>
      <c r="L36" s="83"/>
      <c r="M36" s="83"/>
      <c r="N36" s="84"/>
    </row>
    <row r="37" spans="2:14">
      <c r="I37" s="83"/>
      <c r="J37" s="83"/>
      <c r="K37" s="83"/>
      <c r="L37" s="83"/>
      <c r="M37" s="83"/>
      <c r="N37" s="84"/>
    </row>
    <row r="38" spans="2:14">
      <c r="I38" s="83"/>
      <c r="J38" s="83"/>
      <c r="K38" s="83"/>
      <c r="L38" s="83"/>
      <c r="M38" s="83"/>
      <c r="N38" s="84"/>
    </row>
    <row r="39" spans="2:14">
      <c r="I39" s="83"/>
      <c r="J39" s="83"/>
      <c r="K39" s="83"/>
      <c r="L39" s="83"/>
      <c r="M39" s="83"/>
      <c r="N39" s="84"/>
    </row>
    <row r="40" spans="2:14">
      <c r="I40" s="83"/>
      <c r="J40" s="83"/>
      <c r="K40" s="83"/>
      <c r="L40" s="83"/>
      <c r="M40" s="83"/>
      <c r="N40" s="84"/>
    </row>
    <row r="41" spans="2:14">
      <c r="I41" s="83"/>
      <c r="J41" s="83"/>
      <c r="K41" s="83"/>
      <c r="L41" s="83"/>
      <c r="M41" s="83"/>
      <c r="N41" s="84"/>
    </row>
    <row r="42" spans="2:14">
      <c r="I42" s="83"/>
      <c r="J42" s="83"/>
      <c r="K42" s="83"/>
      <c r="L42" s="83"/>
      <c r="M42" s="83"/>
      <c r="N42" s="84"/>
    </row>
    <row r="43" spans="2:14">
      <c r="I43" s="83"/>
      <c r="J43" s="83"/>
      <c r="K43" s="83"/>
      <c r="L43" s="83"/>
      <c r="M43" s="83"/>
      <c r="N43" s="84"/>
    </row>
    <row r="44" spans="2:14">
      <c r="I44" s="83"/>
      <c r="J44" s="83"/>
      <c r="K44" s="83"/>
      <c r="L44" s="83"/>
      <c r="M44" s="83"/>
      <c r="N44" s="84"/>
    </row>
    <row r="45" spans="2:14">
      <c r="I45" s="83"/>
      <c r="J45" s="83"/>
      <c r="K45" s="83"/>
      <c r="L45" s="83"/>
      <c r="M45" s="83"/>
      <c r="N45" s="84"/>
    </row>
    <row r="46" spans="2:14">
      <c r="I46" s="83"/>
      <c r="J46" s="83"/>
      <c r="K46" s="83"/>
      <c r="L46" s="83"/>
      <c r="M46" s="83"/>
      <c r="N46" s="84"/>
    </row>
    <row r="47" spans="2:14">
      <c r="I47" s="83"/>
      <c r="J47" s="83"/>
      <c r="K47" s="83"/>
      <c r="L47" s="83"/>
      <c r="M47" s="83"/>
      <c r="N47" s="84"/>
    </row>
    <row r="48" spans="2:14">
      <c r="I48" s="83"/>
      <c r="J48" s="83"/>
      <c r="K48" s="83"/>
      <c r="L48" s="83"/>
      <c r="M48" s="83"/>
      <c r="N48" s="84"/>
    </row>
    <row r="49" spans="9:14">
      <c r="I49" s="83"/>
      <c r="J49" s="83"/>
      <c r="K49" s="83"/>
      <c r="L49" s="83"/>
      <c r="M49" s="83"/>
      <c r="N49" s="84"/>
    </row>
    <row r="50" spans="9:14">
      <c r="I50" s="83"/>
      <c r="J50" s="89"/>
      <c r="K50" s="89"/>
      <c r="L50" s="89"/>
      <c r="M50" s="89"/>
      <c r="N50" s="84"/>
    </row>
    <row r="51" spans="9:14">
      <c r="I51" s="83"/>
      <c r="J51" s="83"/>
      <c r="K51" s="83"/>
      <c r="L51" s="83"/>
      <c r="M51" s="83"/>
      <c r="N51" s="84"/>
    </row>
    <row r="52" spans="9:14">
      <c r="I52" s="83"/>
      <c r="J52" s="83"/>
      <c r="K52" s="83"/>
      <c r="L52" s="89"/>
      <c r="M52" s="89"/>
      <c r="N52" s="84"/>
    </row>
    <row r="53" spans="9:14">
      <c r="I53" s="83"/>
      <c r="J53" s="83"/>
      <c r="K53" s="83"/>
      <c r="L53" s="83"/>
      <c r="M53" s="83"/>
      <c r="N53" s="84"/>
    </row>
    <row r="54" spans="9:14">
      <c r="I54" s="83"/>
      <c r="J54" s="83"/>
      <c r="K54" s="83"/>
      <c r="L54" s="83"/>
      <c r="M54" s="83"/>
      <c r="N54" s="84"/>
    </row>
    <row r="55" spans="9:14">
      <c r="I55" s="83"/>
      <c r="J55" s="83"/>
      <c r="K55" s="83"/>
      <c r="L55" s="83"/>
      <c r="M55" s="89"/>
      <c r="N55" s="84"/>
    </row>
    <row r="56" spans="9:14">
      <c r="I56" s="83"/>
      <c r="J56" s="83"/>
      <c r="K56" s="83"/>
      <c r="L56" s="83"/>
      <c r="M56" s="83"/>
      <c r="N56" s="84"/>
    </row>
    <row r="57" spans="9:14">
      <c r="I57" s="83"/>
      <c r="J57" s="83"/>
      <c r="K57" s="83"/>
      <c r="L57" s="83"/>
      <c r="M57" s="83"/>
      <c r="N57" s="84"/>
    </row>
    <row r="58" spans="9:14">
      <c r="I58" s="83"/>
      <c r="J58" s="89"/>
      <c r="K58" s="89"/>
      <c r="L58" s="89"/>
      <c r="M58" s="89"/>
      <c r="N58" s="84"/>
    </row>
    <row r="59" spans="9:14">
      <c r="I59" s="83"/>
      <c r="J59" s="83"/>
      <c r="K59" s="83"/>
      <c r="L59" s="83"/>
      <c r="M59" s="83"/>
      <c r="N59" s="84"/>
    </row>
    <row r="60" spans="9:14">
      <c r="I60" s="83"/>
      <c r="J60" s="83"/>
      <c r="K60" s="83"/>
      <c r="L60" s="83"/>
      <c r="M60" s="83"/>
      <c r="N60" s="84"/>
    </row>
    <row r="61" spans="9:14">
      <c r="I61" s="83"/>
      <c r="J61" s="83"/>
      <c r="K61" s="83"/>
      <c r="L61" s="83"/>
      <c r="M61" s="83"/>
      <c r="N61" s="84"/>
    </row>
    <row r="62" spans="9:14">
      <c r="I62" s="83"/>
      <c r="J62" s="83"/>
      <c r="K62" s="83"/>
      <c r="L62" s="83"/>
      <c r="M62" s="83"/>
      <c r="N62" s="84"/>
    </row>
    <row r="63" spans="9:14">
      <c r="I63" s="83"/>
      <c r="J63" s="89"/>
      <c r="K63" s="89"/>
      <c r="L63" s="89"/>
      <c r="M63" s="89"/>
      <c r="N63" s="2"/>
    </row>
    <row r="64" spans="9:14">
      <c r="I64" s="83"/>
      <c r="J64" s="89"/>
      <c r="K64" s="89"/>
      <c r="L64" s="89"/>
      <c r="M64" s="89"/>
      <c r="N64" s="90"/>
    </row>
    <row r="65" spans="9:14">
      <c r="I65" s="83"/>
      <c r="J65" s="89"/>
      <c r="K65" s="89"/>
      <c r="L65" s="89"/>
      <c r="M65" s="89"/>
      <c r="N65" s="2"/>
    </row>
    <row r="66" spans="9:14">
      <c r="I66" s="83"/>
      <c r="J66" s="89"/>
      <c r="K66" s="89"/>
      <c r="L66" s="89"/>
      <c r="M66" s="89"/>
      <c r="N66" s="2"/>
    </row>
    <row r="67" spans="9:14">
      <c r="I67" s="83"/>
      <c r="J67" s="89"/>
      <c r="K67" s="89"/>
      <c r="L67" s="89"/>
      <c r="M67" s="89"/>
      <c r="N67" s="2"/>
    </row>
    <row r="68" spans="9:14">
      <c r="I68" s="83"/>
      <c r="J68" s="89"/>
      <c r="K68" s="89"/>
      <c r="L68" s="89"/>
      <c r="M68" s="89"/>
      <c r="N68" s="2"/>
    </row>
    <row r="69" spans="9:14">
      <c r="I69" s="83"/>
      <c r="J69" s="89"/>
      <c r="K69" s="89"/>
      <c r="L69" s="89"/>
      <c r="M69" s="89"/>
      <c r="N69" s="2"/>
    </row>
    <row r="70" spans="9:14">
      <c r="I70" s="83"/>
      <c r="J70" s="89"/>
      <c r="K70" s="89"/>
      <c r="L70" s="89"/>
      <c r="M70" s="89"/>
      <c r="N70" s="2"/>
    </row>
    <row r="71" spans="9:14">
      <c r="I71" s="83"/>
      <c r="J71" s="89"/>
      <c r="K71" s="89"/>
      <c r="L71" s="89"/>
      <c r="M71" s="89"/>
      <c r="N71" s="2"/>
    </row>
    <row r="72" spans="9:14">
      <c r="I72" s="83"/>
      <c r="J72" s="89"/>
      <c r="K72" s="89"/>
      <c r="L72" s="83"/>
      <c r="M72" s="89"/>
      <c r="N72" s="2"/>
    </row>
    <row r="73" spans="9:14">
      <c r="I73" s="83"/>
      <c r="J73" s="89"/>
      <c r="K73" s="89"/>
      <c r="L73" s="89"/>
      <c r="M73" s="89"/>
      <c r="N73" s="2"/>
    </row>
    <row r="74" spans="9:14">
      <c r="I74" s="83"/>
      <c r="J74" s="89"/>
      <c r="K74" s="89"/>
      <c r="L74" s="89"/>
      <c r="M74" s="89"/>
      <c r="N74" s="2"/>
    </row>
    <row r="75" spans="9:14">
      <c r="I75" s="83"/>
      <c r="J75" s="83"/>
      <c r="K75" s="83"/>
      <c r="L75" s="89"/>
      <c r="M75" s="89"/>
      <c r="N75" s="2"/>
    </row>
    <row r="76" spans="9:14">
      <c r="I76" s="83"/>
      <c r="J76" s="83"/>
      <c r="K76" s="83"/>
      <c r="L76" s="83"/>
      <c r="M76" s="83"/>
      <c r="N76" s="2"/>
    </row>
    <row r="77" spans="9:14">
      <c r="I77" s="83"/>
      <c r="J77" s="83"/>
      <c r="K77" s="83"/>
      <c r="L77" s="83"/>
      <c r="M77" s="83"/>
      <c r="N77" s="2"/>
    </row>
    <row r="78" spans="9:14">
      <c r="I78" s="83"/>
      <c r="J78" s="83"/>
      <c r="K78" s="83"/>
      <c r="L78" s="83"/>
      <c r="M78" s="83"/>
      <c r="N78" s="2"/>
    </row>
    <row r="79" spans="9:14">
      <c r="I79" s="83"/>
      <c r="J79" s="89"/>
      <c r="K79" s="89"/>
      <c r="L79" s="89"/>
      <c r="M79" s="89"/>
      <c r="N79" s="2"/>
    </row>
    <row r="80" spans="9:14">
      <c r="I80" s="83"/>
      <c r="J80" s="83"/>
      <c r="K80" s="89"/>
      <c r="L80" s="89"/>
      <c r="M80" s="89"/>
      <c r="N80" s="2"/>
    </row>
    <row r="81" spans="9:14">
      <c r="I81" s="83"/>
      <c r="J81" s="89"/>
      <c r="K81" s="89"/>
      <c r="L81" s="89"/>
      <c r="M81" s="89"/>
      <c r="N81" s="2"/>
    </row>
    <row r="82" spans="9:14">
      <c r="I82" s="83"/>
      <c r="J82" s="83"/>
      <c r="K82" s="83"/>
      <c r="L82" s="83"/>
      <c r="M82" s="83"/>
      <c r="N82" s="2"/>
    </row>
    <row r="83" spans="9:14">
      <c r="I83"/>
      <c r="J83" s="91"/>
      <c r="K83" s="91"/>
      <c r="L83" s="91"/>
      <c r="M83" s="91"/>
    </row>
    <row r="84" spans="9:14">
      <c r="I84"/>
      <c r="J84"/>
      <c r="K84"/>
      <c r="L84"/>
      <c r="M84"/>
    </row>
    <row r="85" spans="9:14">
      <c r="I85"/>
      <c r="J85" s="91"/>
      <c r="K85" s="91"/>
      <c r="L85" s="91"/>
      <c r="M85" s="91"/>
    </row>
    <row r="86" spans="9:14">
      <c r="I86"/>
      <c r="J86"/>
      <c r="K86" s="91"/>
      <c r="L86"/>
      <c r="M86" s="91"/>
    </row>
    <row r="87" spans="9:14">
      <c r="I87"/>
      <c r="J87"/>
      <c r="K87"/>
      <c r="L87"/>
      <c r="M87"/>
    </row>
    <row r="88" spans="9:14">
      <c r="I88"/>
      <c r="J88" s="91"/>
      <c r="K88" s="91"/>
      <c r="L88" s="91"/>
      <c r="M88" s="91"/>
    </row>
    <row r="89" spans="9:14">
      <c r="I89"/>
      <c r="J89"/>
      <c r="K89"/>
      <c r="L89"/>
      <c r="M89"/>
    </row>
    <row r="90" spans="9:14">
      <c r="I90"/>
      <c r="J90"/>
      <c r="K90"/>
      <c r="L90"/>
      <c r="M90"/>
    </row>
    <row r="91" spans="9:14">
      <c r="I91"/>
      <c r="J91"/>
      <c r="K91"/>
      <c r="L91"/>
      <c r="M91"/>
    </row>
    <row r="92" spans="9:14">
      <c r="I92"/>
      <c r="J92" s="91"/>
      <c r="K92" s="91"/>
      <c r="L92" s="91"/>
      <c r="M92" s="91"/>
    </row>
    <row r="93" spans="9:14">
      <c r="I93"/>
      <c r="J93"/>
      <c r="K93" s="91"/>
      <c r="L93"/>
      <c r="M93" s="91"/>
    </row>
    <row r="94" spans="9:14">
      <c r="I94"/>
      <c r="J94"/>
      <c r="K94"/>
      <c r="L94"/>
      <c r="M94"/>
    </row>
    <row r="95" spans="9:14">
      <c r="I95"/>
      <c r="J95"/>
      <c r="K95"/>
      <c r="L95" s="91"/>
      <c r="M95" s="91"/>
    </row>
    <row r="96" spans="9:14">
      <c r="I96"/>
      <c r="J96"/>
      <c r="K96"/>
      <c r="L96"/>
      <c r="M96"/>
    </row>
    <row r="97" spans="9:13">
      <c r="I97"/>
      <c r="J97"/>
      <c r="K97"/>
      <c r="L97"/>
      <c r="M97"/>
    </row>
    <row r="98" spans="9:13">
      <c r="I98"/>
      <c r="J98"/>
      <c r="K98"/>
      <c r="L98"/>
      <c r="M98" s="91"/>
    </row>
    <row r="99" spans="9:13">
      <c r="I99"/>
      <c r="J99"/>
      <c r="K99"/>
      <c r="L99"/>
      <c r="M99"/>
    </row>
    <row r="100" spans="9:13">
      <c r="I100"/>
      <c r="J100"/>
      <c r="K100"/>
      <c r="L100"/>
      <c r="M100"/>
    </row>
    <row r="101" spans="9:13">
      <c r="I101"/>
      <c r="J101"/>
      <c r="K101"/>
      <c r="L101"/>
      <c r="M101"/>
    </row>
    <row r="102" spans="9:13">
      <c r="I102"/>
      <c r="J102"/>
      <c r="K102"/>
      <c r="L102"/>
      <c r="M102"/>
    </row>
    <row r="103" spans="9:13">
      <c r="I103"/>
      <c r="J103"/>
      <c r="K103"/>
      <c r="L103"/>
      <c r="M103"/>
    </row>
    <row r="104" spans="9:13">
      <c r="I104"/>
      <c r="J104"/>
      <c r="K104"/>
      <c r="L104"/>
      <c r="M104"/>
    </row>
    <row r="105" spans="9:13">
      <c r="I105"/>
      <c r="J105"/>
      <c r="K105"/>
      <c r="L105"/>
      <c r="M105"/>
    </row>
    <row r="106" spans="9:13">
      <c r="I106"/>
      <c r="J106"/>
      <c r="K106"/>
      <c r="L106"/>
      <c r="M106"/>
    </row>
    <row r="107" spans="9:13">
      <c r="I107"/>
      <c r="J107"/>
      <c r="K107"/>
      <c r="L107"/>
      <c r="M107"/>
    </row>
    <row r="108" spans="9:13">
      <c r="I108"/>
      <c r="J108"/>
      <c r="K108"/>
      <c r="L108"/>
      <c r="M108" s="91"/>
    </row>
    <row r="109" spans="9:13">
      <c r="I109"/>
      <c r="J109"/>
      <c r="K109"/>
      <c r="L109"/>
      <c r="M109"/>
    </row>
    <row r="110" spans="9:13">
      <c r="I110"/>
      <c r="J110"/>
      <c r="K110"/>
      <c r="L110"/>
      <c r="M110"/>
    </row>
    <row r="111" spans="9:13">
      <c r="I111"/>
      <c r="J111"/>
      <c r="K111"/>
      <c r="L111"/>
      <c r="M111"/>
    </row>
    <row r="112" spans="9:13">
      <c r="I112"/>
      <c r="J112"/>
      <c r="K112"/>
      <c r="L112"/>
      <c r="M112"/>
    </row>
    <row r="113" spans="9:13">
      <c r="I113"/>
      <c r="J113"/>
      <c r="K113"/>
      <c r="L113"/>
      <c r="M113"/>
    </row>
    <row r="114" spans="9:13">
      <c r="I114"/>
      <c r="J114"/>
      <c r="K114"/>
      <c r="L114"/>
      <c r="M114"/>
    </row>
    <row r="115" spans="9:13">
      <c r="I115"/>
      <c r="J115"/>
      <c r="K115"/>
      <c r="L115"/>
      <c r="M115"/>
    </row>
    <row r="116" spans="9:13">
      <c r="I116"/>
      <c r="J116"/>
      <c r="K116"/>
      <c r="L116"/>
      <c r="M116"/>
    </row>
    <row r="117" spans="9:13">
      <c r="I117"/>
      <c r="J117" s="91"/>
      <c r="K117" s="91"/>
      <c r="L117"/>
      <c r="M117" s="91"/>
    </row>
    <row r="118" spans="9:13">
      <c r="I118"/>
      <c r="J118"/>
      <c r="K118"/>
      <c r="L118"/>
      <c r="M118"/>
    </row>
    <row r="119" spans="9:13">
      <c r="I119"/>
      <c r="J119" s="91"/>
      <c r="K119" s="91"/>
      <c r="L119" s="91"/>
      <c r="M119" s="91"/>
    </row>
    <row r="120" spans="9:13">
      <c r="I120"/>
      <c r="J120"/>
      <c r="K120"/>
      <c r="L120"/>
      <c r="M120"/>
    </row>
    <row r="121" spans="9:13">
      <c r="I121"/>
      <c r="J121"/>
      <c r="K121"/>
      <c r="L121"/>
      <c r="M121" s="91"/>
    </row>
    <row r="122" spans="9:13">
      <c r="I122"/>
      <c r="J122"/>
      <c r="K122"/>
      <c r="L122"/>
      <c r="M122"/>
    </row>
    <row r="123" spans="9:13">
      <c r="I123"/>
      <c r="J123"/>
      <c r="K123"/>
      <c r="L123"/>
      <c r="M123"/>
    </row>
    <row r="124" spans="9:13">
      <c r="I124"/>
      <c r="J124"/>
      <c r="K124"/>
      <c r="L124"/>
      <c r="M124"/>
    </row>
    <row r="125" spans="9:13">
      <c r="I125"/>
      <c r="J125"/>
      <c r="K125"/>
      <c r="L125"/>
      <c r="M125"/>
    </row>
    <row r="126" spans="9:13">
      <c r="I126"/>
      <c r="J126"/>
      <c r="K126"/>
      <c r="L126"/>
      <c r="M126"/>
    </row>
    <row r="127" spans="9:13">
      <c r="I127"/>
      <c r="J127"/>
      <c r="K127"/>
      <c r="L127"/>
      <c r="M127"/>
    </row>
    <row r="128" spans="9:13">
      <c r="I128"/>
      <c r="J128"/>
      <c r="K128"/>
      <c r="L128"/>
      <c r="M128"/>
    </row>
    <row r="129" spans="9:13">
      <c r="I129"/>
      <c r="J129"/>
      <c r="K129"/>
      <c r="L129"/>
      <c r="M129"/>
    </row>
    <row r="130" spans="9:13">
      <c r="I130"/>
      <c r="J130" s="91"/>
      <c r="K130"/>
      <c r="L130"/>
      <c r="M130" s="91"/>
    </row>
    <row r="131" spans="9:13">
      <c r="I131"/>
      <c r="J131"/>
      <c r="K131"/>
      <c r="L131"/>
      <c r="M131"/>
    </row>
    <row r="132" spans="9:13">
      <c r="I132"/>
      <c r="J132"/>
      <c r="K132"/>
      <c r="L132"/>
      <c r="M132"/>
    </row>
    <row r="133" spans="9:13">
      <c r="I133"/>
      <c r="J133" s="91"/>
      <c r="K133" s="91"/>
      <c r="L133" s="91"/>
      <c r="M133" s="91"/>
    </row>
    <row r="134" spans="9:13">
      <c r="I134"/>
      <c r="J134"/>
      <c r="K134"/>
      <c r="L134"/>
      <c r="M134"/>
    </row>
    <row r="135" spans="9:13">
      <c r="I135"/>
      <c r="J135"/>
      <c r="K135"/>
      <c r="L135"/>
      <c r="M135"/>
    </row>
    <row r="136" spans="9:13">
      <c r="I136"/>
      <c r="J136"/>
      <c r="K136"/>
      <c r="L136"/>
      <c r="M136"/>
    </row>
    <row r="137" spans="9:13">
      <c r="I137"/>
      <c r="J137"/>
      <c r="K137"/>
      <c r="L137"/>
      <c r="M137"/>
    </row>
    <row r="138" spans="9:13">
      <c r="I138"/>
      <c r="J138"/>
      <c r="K138"/>
      <c r="L138"/>
      <c r="M138"/>
    </row>
    <row r="139" spans="9:13">
      <c r="I139"/>
      <c r="J139"/>
      <c r="K139"/>
      <c r="L139"/>
      <c r="M139"/>
    </row>
    <row r="140" spans="9:13">
      <c r="I140"/>
      <c r="J140"/>
      <c r="K140"/>
      <c r="L140"/>
      <c r="M140"/>
    </row>
    <row r="141" spans="9:13">
      <c r="I141"/>
      <c r="J141"/>
      <c r="K141"/>
      <c r="L141"/>
      <c r="M141"/>
    </row>
    <row r="142" spans="9:13">
      <c r="I142"/>
      <c r="J142"/>
      <c r="K142"/>
      <c r="L142"/>
      <c r="M142"/>
    </row>
    <row r="143" spans="9:13">
      <c r="I143"/>
      <c r="J143"/>
      <c r="K143"/>
      <c r="L143"/>
      <c r="M143"/>
    </row>
    <row r="144" spans="9:13">
      <c r="I144"/>
      <c r="J144" s="91"/>
      <c r="K144" s="91"/>
      <c r="L144" s="91"/>
      <c r="M144" s="91"/>
    </row>
    <row r="145" spans="9:13">
      <c r="I145"/>
      <c r="J145"/>
      <c r="K145"/>
      <c r="L145"/>
      <c r="M145"/>
    </row>
    <row r="146" spans="9:13">
      <c r="I146"/>
      <c r="J146"/>
      <c r="K146"/>
      <c r="L146"/>
      <c r="M146"/>
    </row>
    <row r="147" spans="9:13">
      <c r="I147"/>
      <c r="J147"/>
      <c r="K147"/>
      <c r="L147"/>
      <c r="M147"/>
    </row>
    <row r="148" spans="9:13">
      <c r="I148"/>
      <c r="J148"/>
      <c r="K148"/>
      <c r="L148"/>
      <c r="M148"/>
    </row>
    <row r="149" spans="9:13">
      <c r="I149"/>
      <c r="J149"/>
      <c r="K149"/>
      <c r="L149"/>
      <c r="M149"/>
    </row>
    <row r="150" spans="9:13">
      <c r="I150"/>
      <c r="J150"/>
      <c r="K150"/>
      <c r="L150"/>
      <c r="M150"/>
    </row>
    <row r="151" spans="9:13">
      <c r="I151"/>
      <c r="J151" s="91"/>
      <c r="K151" s="91"/>
      <c r="L151" s="91"/>
      <c r="M151" s="91"/>
    </row>
    <row r="152" spans="9:13">
      <c r="I152"/>
      <c r="J152"/>
      <c r="K152"/>
      <c r="L152"/>
      <c r="M152"/>
    </row>
    <row r="153" spans="9:13">
      <c r="I153"/>
      <c r="J153"/>
      <c r="K153"/>
      <c r="L153"/>
      <c r="M153"/>
    </row>
    <row r="154" spans="9:13">
      <c r="I154"/>
      <c r="J154"/>
      <c r="K154"/>
      <c r="L154"/>
      <c r="M154"/>
    </row>
    <row r="155" spans="9:13">
      <c r="I155"/>
      <c r="J155" s="91"/>
      <c r="K155" s="91"/>
      <c r="L155" s="91"/>
      <c r="M155" s="91"/>
    </row>
    <row r="156" spans="9:13">
      <c r="I156"/>
      <c r="J156"/>
      <c r="K156"/>
      <c r="L156"/>
      <c r="M156"/>
    </row>
    <row r="157" spans="9:13">
      <c r="I157"/>
      <c r="J157"/>
      <c r="K157"/>
      <c r="L157"/>
      <c r="M157"/>
    </row>
    <row r="158" spans="9:13">
      <c r="I158"/>
      <c r="J158"/>
      <c r="K158"/>
      <c r="L158"/>
      <c r="M158" s="91"/>
    </row>
    <row r="159" spans="9:13">
      <c r="I159"/>
      <c r="J159"/>
      <c r="K159"/>
      <c r="L159" s="91"/>
      <c r="M159" s="91"/>
    </row>
    <row r="160" spans="9:13">
      <c r="I160"/>
      <c r="J160" s="91"/>
      <c r="K160" s="91"/>
      <c r="L160" s="91"/>
      <c r="M160" s="91"/>
    </row>
    <row r="161" spans="9:13">
      <c r="I161"/>
      <c r="J161" s="91"/>
      <c r="K161" s="91"/>
      <c r="L161" s="91"/>
      <c r="M161" s="91"/>
    </row>
    <row r="162" spans="9:13">
      <c r="I162"/>
      <c r="J162"/>
      <c r="K162"/>
      <c r="L162"/>
      <c r="M162"/>
    </row>
    <row r="163" spans="9:13">
      <c r="I163"/>
      <c r="J163"/>
      <c r="K163"/>
      <c r="L163"/>
      <c r="M163"/>
    </row>
    <row r="164" spans="9:13">
      <c r="I164"/>
      <c r="J164"/>
      <c r="K164" s="91"/>
      <c r="L164"/>
      <c r="M164" s="91"/>
    </row>
    <row r="165" spans="9:13">
      <c r="I165"/>
      <c r="J165" s="91"/>
      <c r="K165" s="91"/>
      <c r="L165" s="91"/>
      <c r="M165" s="91"/>
    </row>
    <row r="166" spans="9:13">
      <c r="I166"/>
      <c r="J166"/>
      <c r="K166"/>
      <c r="L166"/>
      <c r="M166"/>
    </row>
    <row r="167" spans="9:13">
      <c r="I167"/>
      <c r="J167"/>
      <c r="K167"/>
      <c r="L167" s="91"/>
      <c r="M167" s="91"/>
    </row>
    <row r="168" spans="9:13">
      <c r="I168"/>
      <c r="J168"/>
      <c r="K168"/>
      <c r="L168"/>
      <c r="M168"/>
    </row>
    <row r="169" spans="9:13">
      <c r="I169"/>
      <c r="J169"/>
      <c r="K169"/>
      <c r="L169"/>
      <c r="M169"/>
    </row>
    <row r="170" spans="9:13">
      <c r="I170"/>
      <c r="J170"/>
      <c r="K170"/>
      <c r="L170"/>
      <c r="M170"/>
    </row>
    <row r="171" spans="9:13">
      <c r="I171"/>
      <c r="J171"/>
      <c r="K171"/>
      <c r="L171"/>
      <c r="M171"/>
    </row>
    <row r="172" spans="9:13">
      <c r="I172"/>
      <c r="J172"/>
      <c r="K172"/>
      <c r="L172"/>
      <c r="M172"/>
    </row>
    <row r="173" spans="9:13">
      <c r="I173"/>
      <c r="J173"/>
      <c r="K173"/>
      <c r="L173"/>
      <c r="M173"/>
    </row>
    <row r="174" spans="9:13">
      <c r="I174"/>
      <c r="J174" s="91"/>
      <c r="K174" s="91"/>
      <c r="L174"/>
      <c r="M174" s="91"/>
    </row>
    <row r="175" spans="9:13">
      <c r="I175"/>
      <c r="J175"/>
      <c r="K175"/>
      <c r="L175"/>
      <c r="M175"/>
    </row>
    <row r="176" spans="9:13">
      <c r="I176" t="s">
        <v>65</v>
      </c>
      <c r="J176" s="91">
        <v>622660</v>
      </c>
      <c r="K176" s="91">
        <v>961479</v>
      </c>
      <c r="L176" s="91">
        <v>968271</v>
      </c>
      <c r="M176" s="91">
        <v>2552410</v>
      </c>
    </row>
    <row r="177" spans="9:13">
      <c r="I177"/>
      <c r="J177" s="91">
        <f>J176-J174</f>
        <v>622660</v>
      </c>
      <c r="K177" s="91">
        <f>K176-K174</f>
        <v>961479</v>
      </c>
      <c r="L177" s="91">
        <f>L176-L174</f>
        <v>968271</v>
      </c>
      <c r="M177" s="91">
        <f>M176-M174</f>
        <v>2552410</v>
      </c>
    </row>
    <row r="178" spans="9:13">
      <c r="I178"/>
      <c r="J178" s="91">
        <f>J176-SUM(J173:J174)</f>
        <v>622660</v>
      </c>
      <c r="K178" s="91">
        <f>K176-SUM(K173:K174)</f>
        <v>961479</v>
      </c>
      <c r="L178" s="91">
        <f>L176-SUM(L173:L174)</f>
        <v>968271</v>
      </c>
      <c r="M178" s="91">
        <f>M176-SUM(M173:M174)</f>
        <v>2552410</v>
      </c>
    </row>
  </sheetData>
  <mergeCells count="10">
    <mergeCell ref="B32:G32"/>
    <mergeCell ref="B33:G33"/>
    <mergeCell ref="B34:G34"/>
    <mergeCell ref="B35:G35"/>
    <mergeCell ref="C2:G2"/>
    <mergeCell ref="B3:B4"/>
    <mergeCell ref="C3:D3"/>
    <mergeCell ref="F3:G3"/>
    <mergeCell ref="B30:G30"/>
    <mergeCell ref="B31:G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M115"/>
  <sheetViews>
    <sheetView showGridLines="0" topLeftCell="G91" zoomScale="85" zoomScaleNormal="85" workbookViewId="0">
      <selection activeCell="B4" sqref="B4:B5"/>
    </sheetView>
  </sheetViews>
  <sheetFormatPr baseColWidth="10" defaultRowHeight="15.75"/>
  <cols>
    <col min="1" max="1" width="3.140625" style="1" customWidth="1"/>
    <col min="2" max="2" width="21.7109375" style="1" customWidth="1"/>
    <col min="3" max="3" width="18.140625" style="1" customWidth="1"/>
    <col min="4" max="4" width="17.28515625" style="1" customWidth="1"/>
    <col min="5" max="5" width="22.140625" style="1" bestFit="1" customWidth="1"/>
    <col min="6" max="6" width="3.42578125" style="2" customWidth="1"/>
    <col min="7" max="7" width="13.7109375" style="3" customWidth="1"/>
    <col min="8" max="8" width="13" style="1" bestFit="1" customWidth="1"/>
    <col min="9" max="9" width="22.5703125" style="3" bestFit="1" customWidth="1"/>
    <col min="10" max="10" width="1" style="2" customWidth="1"/>
    <col min="11" max="11" width="13.28515625" style="1" customWidth="1"/>
    <col min="12" max="12" width="14.42578125" style="1" customWidth="1"/>
    <col min="13" max="13" width="22.140625" style="1" bestFit="1" customWidth="1"/>
    <col min="14" max="14" width="3" style="2" customWidth="1"/>
    <col min="15" max="15" width="16.85546875" style="1" customWidth="1"/>
    <col min="16" max="16" width="14.85546875" style="1" customWidth="1"/>
    <col min="17" max="17" width="23.7109375" style="1" customWidth="1"/>
    <col min="18" max="18" width="3.7109375" style="1" customWidth="1"/>
    <col min="19" max="19" width="1.5703125" style="1" customWidth="1"/>
    <col min="20" max="20" width="18.140625" style="1" customWidth="1"/>
    <col min="21" max="21" width="17.28515625" style="1" customWidth="1"/>
    <col min="22" max="22" width="22.85546875" style="1" bestFit="1" customWidth="1"/>
    <col min="23" max="23" width="7.140625" style="3" customWidth="1"/>
    <col min="24" max="24" width="4.5703125" style="3" customWidth="1"/>
    <col min="25" max="25" width="13" style="1" bestFit="1" customWidth="1"/>
    <col min="26" max="26" width="17.28515625" style="3" bestFit="1" customWidth="1"/>
    <col min="27" max="27" width="20.5703125" style="1" customWidth="1"/>
    <col min="28" max="28" width="11.42578125" style="1"/>
    <col min="29" max="29" width="12.42578125" style="1" bestFit="1" customWidth="1"/>
    <col min="30" max="30" width="17.28515625" style="1" bestFit="1" customWidth="1"/>
    <col min="31" max="31" width="13.42578125" style="1" customWidth="1"/>
    <col min="32" max="32" width="12.42578125" style="1" bestFit="1" customWidth="1"/>
    <col min="33" max="33" width="17.42578125" style="1" customWidth="1"/>
    <col min="34" max="35" width="15.140625" style="1" customWidth="1"/>
    <col min="36" max="36" width="7.42578125" style="1" customWidth="1"/>
    <col min="37" max="37" width="8.7109375" style="1" customWidth="1"/>
    <col min="38" max="38" width="11.5703125" style="1" bestFit="1" customWidth="1"/>
    <col min="39" max="39" width="12.28515625" style="1" bestFit="1" customWidth="1"/>
    <col min="40" max="40" width="11.5703125" style="1" bestFit="1" customWidth="1"/>
    <col min="41" max="41" width="17.28515625" style="1" customWidth="1"/>
    <col min="42" max="42" width="13.5703125" style="1" customWidth="1"/>
    <col min="43" max="49" width="11.5703125" style="1" bestFit="1" customWidth="1"/>
    <col min="50" max="50" width="12.28515625" style="1" bestFit="1" customWidth="1"/>
    <col min="51" max="51" width="11.5703125" style="1" bestFit="1" customWidth="1"/>
    <col min="52" max="52" width="12.28515625" style="1" bestFit="1" customWidth="1"/>
    <col min="53" max="272" width="11.42578125" style="1"/>
    <col min="273" max="273" width="14.7109375" style="1" customWidth="1"/>
    <col min="274" max="274" width="14.7109375" style="1" bestFit="1" customWidth="1"/>
    <col min="275" max="275" width="13.7109375" style="1" customWidth="1"/>
    <col min="276" max="276" width="1.85546875" style="1" customWidth="1"/>
    <col min="277" max="277" width="14.7109375" style="1" customWidth="1"/>
    <col min="278" max="278" width="13.7109375" style="1" customWidth="1"/>
    <col min="279" max="279" width="14.85546875" style="1" customWidth="1"/>
    <col min="280" max="280" width="13" style="1" bestFit="1" customWidth="1"/>
    <col min="281" max="528" width="11.42578125" style="1"/>
    <col min="529" max="529" width="14.7109375" style="1" customWidth="1"/>
    <col min="530" max="530" width="14.7109375" style="1" bestFit="1" customWidth="1"/>
    <col min="531" max="531" width="13.7109375" style="1" customWidth="1"/>
    <col min="532" max="532" width="1.85546875" style="1" customWidth="1"/>
    <col min="533" max="533" width="14.7109375" style="1" customWidth="1"/>
    <col min="534" max="534" width="13.7109375" style="1" customWidth="1"/>
    <col min="535" max="535" width="14.85546875" style="1" customWidth="1"/>
    <col min="536" max="536" width="13" style="1" bestFit="1" customWidth="1"/>
    <col min="537" max="784" width="11.42578125" style="1"/>
    <col min="785" max="785" width="14.7109375" style="1" customWidth="1"/>
    <col min="786" max="786" width="14.7109375" style="1" bestFit="1" customWidth="1"/>
    <col min="787" max="787" width="13.7109375" style="1" customWidth="1"/>
    <col min="788" max="788" width="1.85546875" style="1" customWidth="1"/>
    <col min="789" max="789" width="14.7109375" style="1" customWidth="1"/>
    <col min="790" max="790" width="13.7109375" style="1" customWidth="1"/>
    <col min="791" max="791" width="14.85546875" style="1" customWidth="1"/>
    <col min="792" max="792" width="13" style="1" bestFit="1" customWidth="1"/>
    <col min="793" max="1040" width="11.42578125" style="1"/>
    <col min="1041" max="1041" width="14.7109375" style="1" customWidth="1"/>
    <col min="1042" max="1042" width="14.7109375" style="1" bestFit="1" customWidth="1"/>
    <col min="1043" max="1043" width="13.7109375" style="1" customWidth="1"/>
    <col min="1044" max="1044" width="1.85546875" style="1" customWidth="1"/>
    <col min="1045" max="1045" width="14.7109375" style="1" customWidth="1"/>
    <col min="1046" max="1046" width="13.7109375" style="1" customWidth="1"/>
    <col min="1047" max="1047" width="14.85546875" style="1" customWidth="1"/>
    <col min="1048" max="1048" width="13" style="1" bestFit="1" customWidth="1"/>
    <col min="1049" max="1296" width="11.42578125" style="1"/>
    <col min="1297" max="1297" width="14.7109375" style="1" customWidth="1"/>
    <col min="1298" max="1298" width="14.7109375" style="1" bestFit="1" customWidth="1"/>
    <col min="1299" max="1299" width="13.7109375" style="1" customWidth="1"/>
    <col min="1300" max="1300" width="1.85546875" style="1" customWidth="1"/>
    <col min="1301" max="1301" width="14.7109375" style="1" customWidth="1"/>
    <col min="1302" max="1302" width="13.7109375" style="1" customWidth="1"/>
    <col min="1303" max="1303" width="14.85546875" style="1" customWidth="1"/>
    <col min="1304" max="1304" width="13" style="1" bestFit="1" customWidth="1"/>
    <col min="1305" max="1552" width="11.42578125" style="1"/>
    <col min="1553" max="1553" width="14.7109375" style="1" customWidth="1"/>
    <col min="1554" max="1554" width="14.7109375" style="1" bestFit="1" customWidth="1"/>
    <col min="1555" max="1555" width="13.7109375" style="1" customWidth="1"/>
    <col min="1556" max="1556" width="1.85546875" style="1" customWidth="1"/>
    <col min="1557" max="1557" width="14.7109375" style="1" customWidth="1"/>
    <col min="1558" max="1558" width="13.7109375" style="1" customWidth="1"/>
    <col min="1559" max="1559" width="14.85546875" style="1" customWidth="1"/>
    <col min="1560" max="1560" width="13" style="1" bestFit="1" customWidth="1"/>
    <col min="1561" max="1808" width="11.42578125" style="1"/>
    <col min="1809" max="1809" width="14.7109375" style="1" customWidth="1"/>
    <col min="1810" max="1810" width="14.7109375" style="1" bestFit="1" customWidth="1"/>
    <col min="1811" max="1811" width="13.7109375" style="1" customWidth="1"/>
    <col min="1812" max="1812" width="1.85546875" style="1" customWidth="1"/>
    <col min="1813" max="1813" width="14.7109375" style="1" customWidth="1"/>
    <col min="1814" max="1814" width="13.7109375" style="1" customWidth="1"/>
    <col min="1815" max="1815" width="14.85546875" style="1" customWidth="1"/>
    <col min="1816" max="1816" width="13" style="1" bestFit="1" customWidth="1"/>
    <col min="1817" max="2064" width="11.42578125" style="1"/>
    <col min="2065" max="2065" width="14.7109375" style="1" customWidth="1"/>
    <col min="2066" max="2066" width="14.7109375" style="1" bestFit="1" customWidth="1"/>
    <col min="2067" max="2067" width="13.7109375" style="1" customWidth="1"/>
    <col min="2068" max="2068" width="1.85546875" style="1" customWidth="1"/>
    <col min="2069" max="2069" width="14.7109375" style="1" customWidth="1"/>
    <col min="2070" max="2070" width="13.7109375" style="1" customWidth="1"/>
    <col min="2071" max="2071" width="14.85546875" style="1" customWidth="1"/>
    <col min="2072" max="2072" width="13" style="1" bestFit="1" customWidth="1"/>
    <col min="2073" max="2320" width="11.42578125" style="1"/>
    <col min="2321" max="2321" width="14.7109375" style="1" customWidth="1"/>
    <col min="2322" max="2322" width="14.7109375" style="1" bestFit="1" customWidth="1"/>
    <col min="2323" max="2323" width="13.7109375" style="1" customWidth="1"/>
    <col min="2324" max="2324" width="1.85546875" style="1" customWidth="1"/>
    <col min="2325" max="2325" width="14.7109375" style="1" customWidth="1"/>
    <col min="2326" max="2326" width="13.7109375" style="1" customWidth="1"/>
    <col min="2327" max="2327" width="14.85546875" style="1" customWidth="1"/>
    <col min="2328" max="2328" width="13" style="1" bestFit="1" customWidth="1"/>
    <col min="2329" max="2576" width="11.42578125" style="1"/>
    <col min="2577" max="2577" width="14.7109375" style="1" customWidth="1"/>
    <col min="2578" max="2578" width="14.7109375" style="1" bestFit="1" customWidth="1"/>
    <col min="2579" max="2579" width="13.7109375" style="1" customWidth="1"/>
    <col min="2580" max="2580" width="1.85546875" style="1" customWidth="1"/>
    <col min="2581" max="2581" width="14.7109375" style="1" customWidth="1"/>
    <col min="2582" max="2582" width="13.7109375" style="1" customWidth="1"/>
    <col min="2583" max="2583" width="14.85546875" style="1" customWidth="1"/>
    <col min="2584" max="2584" width="13" style="1" bestFit="1" customWidth="1"/>
    <col min="2585" max="2832" width="11.42578125" style="1"/>
    <col min="2833" max="2833" width="14.7109375" style="1" customWidth="1"/>
    <col min="2834" max="2834" width="14.7109375" style="1" bestFit="1" customWidth="1"/>
    <col min="2835" max="2835" width="13.7109375" style="1" customWidth="1"/>
    <col min="2836" max="2836" width="1.85546875" style="1" customWidth="1"/>
    <col min="2837" max="2837" width="14.7109375" style="1" customWidth="1"/>
    <col min="2838" max="2838" width="13.7109375" style="1" customWidth="1"/>
    <col min="2839" max="2839" width="14.85546875" style="1" customWidth="1"/>
    <col min="2840" max="2840" width="13" style="1" bestFit="1" customWidth="1"/>
    <col min="2841" max="3088" width="11.42578125" style="1"/>
    <col min="3089" max="3089" width="14.7109375" style="1" customWidth="1"/>
    <col min="3090" max="3090" width="14.7109375" style="1" bestFit="1" customWidth="1"/>
    <col min="3091" max="3091" width="13.7109375" style="1" customWidth="1"/>
    <col min="3092" max="3092" width="1.85546875" style="1" customWidth="1"/>
    <col min="3093" max="3093" width="14.7109375" style="1" customWidth="1"/>
    <col min="3094" max="3094" width="13.7109375" style="1" customWidth="1"/>
    <col min="3095" max="3095" width="14.85546875" style="1" customWidth="1"/>
    <col min="3096" max="3096" width="13" style="1" bestFit="1" customWidth="1"/>
    <col min="3097" max="3344" width="11.42578125" style="1"/>
    <col min="3345" max="3345" width="14.7109375" style="1" customWidth="1"/>
    <col min="3346" max="3346" width="14.7109375" style="1" bestFit="1" customWidth="1"/>
    <col min="3347" max="3347" width="13.7109375" style="1" customWidth="1"/>
    <col min="3348" max="3348" width="1.85546875" style="1" customWidth="1"/>
    <col min="3349" max="3349" width="14.7109375" style="1" customWidth="1"/>
    <col min="3350" max="3350" width="13.7109375" style="1" customWidth="1"/>
    <col min="3351" max="3351" width="14.85546875" style="1" customWidth="1"/>
    <col min="3352" max="3352" width="13" style="1" bestFit="1" customWidth="1"/>
    <col min="3353" max="3600" width="11.42578125" style="1"/>
    <col min="3601" max="3601" width="14.7109375" style="1" customWidth="1"/>
    <col min="3602" max="3602" width="14.7109375" style="1" bestFit="1" customWidth="1"/>
    <col min="3603" max="3603" width="13.7109375" style="1" customWidth="1"/>
    <col min="3604" max="3604" width="1.85546875" style="1" customWidth="1"/>
    <col min="3605" max="3605" width="14.7109375" style="1" customWidth="1"/>
    <col min="3606" max="3606" width="13.7109375" style="1" customWidth="1"/>
    <col min="3607" max="3607" width="14.85546875" style="1" customWidth="1"/>
    <col min="3608" max="3608" width="13" style="1" bestFit="1" customWidth="1"/>
    <col min="3609" max="3856" width="11.42578125" style="1"/>
    <col min="3857" max="3857" width="14.7109375" style="1" customWidth="1"/>
    <col min="3858" max="3858" width="14.7109375" style="1" bestFit="1" customWidth="1"/>
    <col min="3859" max="3859" width="13.7109375" style="1" customWidth="1"/>
    <col min="3860" max="3860" width="1.85546875" style="1" customWidth="1"/>
    <col min="3861" max="3861" width="14.7109375" style="1" customWidth="1"/>
    <col min="3862" max="3862" width="13.7109375" style="1" customWidth="1"/>
    <col min="3863" max="3863" width="14.85546875" style="1" customWidth="1"/>
    <col min="3864" max="3864" width="13" style="1" bestFit="1" customWidth="1"/>
    <col min="3865" max="4112" width="11.42578125" style="1"/>
    <col min="4113" max="4113" width="14.7109375" style="1" customWidth="1"/>
    <col min="4114" max="4114" width="14.7109375" style="1" bestFit="1" customWidth="1"/>
    <col min="4115" max="4115" width="13.7109375" style="1" customWidth="1"/>
    <col min="4116" max="4116" width="1.85546875" style="1" customWidth="1"/>
    <col min="4117" max="4117" width="14.7109375" style="1" customWidth="1"/>
    <col min="4118" max="4118" width="13.7109375" style="1" customWidth="1"/>
    <col min="4119" max="4119" width="14.85546875" style="1" customWidth="1"/>
    <col min="4120" max="4120" width="13" style="1" bestFit="1" customWidth="1"/>
    <col min="4121" max="4368" width="11.42578125" style="1"/>
    <col min="4369" max="4369" width="14.7109375" style="1" customWidth="1"/>
    <col min="4370" max="4370" width="14.7109375" style="1" bestFit="1" customWidth="1"/>
    <col min="4371" max="4371" width="13.7109375" style="1" customWidth="1"/>
    <col min="4372" max="4372" width="1.85546875" style="1" customWidth="1"/>
    <col min="4373" max="4373" width="14.7109375" style="1" customWidth="1"/>
    <col min="4374" max="4374" width="13.7109375" style="1" customWidth="1"/>
    <col min="4375" max="4375" width="14.85546875" style="1" customWidth="1"/>
    <col min="4376" max="4376" width="13" style="1" bestFit="1" customWidth="1"/>
    <col min="4377" max="4624" width="11.42578125" style="1"/>
    <col min="4625" max="4625" width="14.7109375" style="1" customWidth="1"/>
    <col min="4626" max="4626" width="14.7109375" style="1" bestFit="1" customWidth="1"/>
    <col min="4627" max="4627" width="13.7109375" style="1" customWidth="1"/>
    <col min="4628" max="4628" width="1.85546875" style="1" customWidth="1"/>
    <col min="4629" max="4629" width="14.7109375" style="1" customWidth="1"/>
    <col min="4630" max="4630" width="13.7109375" style="1" customWidth="1"/>
    <col min="4631" max="4631" width="14.85546875" style="1" customWidth="1"/>
    <col min="4632" max="4632" width="13" style="1" bestFit="1" customWidth="1"/>
    <col min="4633" max="4880" width="11.42578125" style="1"/>
    <col min="4881" max="4881" width="14.7109375" style="1" customWidth="1"/>
    <col min="4882" max="4882" width="14.7109375" style="1" bestFit="1" customWidth="1"/>
    <col min="4883" max="4883" width="13.7109375" style="1" customWidth="1"/>
    <col min="4884" max="4884" width="1.85546875" style="1" customWidth="1"/>
    <col min="4885" max="4885" width="14.7109375" style="1" customWidth="1"/>
    <col min="4886" max="4886" width="13.7109375" style="1" customWidth="1"/>
    <col min="4887" max="4887" width="14.85546875" style="1" customWidth="1"/>
    <col min="4888" max="4888" width="13" style="1" bestFit="1" customWidth="1"/>
    <col min="4889" max="5136" width="11.42578125" style="1"/>
    <col min="5137" max="5137" width="14.7109375" style="1" customWidth="1"/>
    <col min="5138" max="5138" width="14.7109375" style="1" bestFit="1" customWidth="1"/>
    <col min="5139" max="5139" width="13.7109375" style="1" customWidth="1"/>
    <col min="5140" max="5140" width="1.85546875" style="1" customWidth="1"/>
    <col min="5141" max="5141" width="14.7109375" style="1" customWidth="1"/>
    <col min="5142" max="5142" width="13.7109375" style="1" customWidth="1"/>
    <col min="5143" max="5143" width="14.85546875" style="1" customWidth="1"/>
    <col min="5144" max="5144" width="13" style="1" bestFit="1" customWidth="1"/>
    <col min="5145" max="5392" width="11.42578125" style="1"/>
    <col min="5393" max="5393" width="14.7109375" style="1" customWidth="1"/>
    <col min="5394" max="5394" width="14.7109375" style="1" bestFit="1" customWidth="1"/>
    <col min="5395" max="5395" width="13.7109375" style="1" customWidth="1"/>
    <col min="5396" max="5396" width="1.85546875" style="1" customWidth="1"/>
    <col min="5397" max="5397" width="14.7109375" style="1" customWidth="1"/>
    <col min="5398" max="5398" width="13.7109375" style="1" customWidth="1"/>
    <col min="5399" max="5399" width="14.85546875" style="1" customWidth="1"/>
    <col min="5400" max="5400" width="13" style="1" bestFit="1" customWidth="1"/>
    <col min="5401" max="5648" width="11.42578125" style="1"/>
    <col min="5649" max="5649" width="14.7109375" style="1" customWidth="1"/>
    <col min="5650" max="5650" width="14.7109375" style="1" bestFit="1" customWidth="1"/>
    <col min="5651" max="5651" width="13.7109375" style="1" customWidth="1"/>
    <col min="5652" max="5652" width="1.85546875" style="1" customWidth="1"/>
    <col min="5653" max="5653" width="14.7109375" style="1" customWidth="1"/>
    <col min="5654" max="5654" width="13.7109375" style="1" customWidth="1"/>
    <col min="5655" max="5655" width="14.85546875" style="1" customWidth="1"/>
    <col min="5656" max="5656" width="13" style="1" bestFit="1" customWidth="1"/>
    <col min="5657" max="5904" width="11.42578125" style="1"/>
    <col min="5905" max="5905" width="14.7109375" style="1" customWidth="1"/>
    <col min="5906" max="5906" width="14.7109375" style="1" bestFit="1" customWidth="1"/>
    <col min="5907" max="5907" width="13.7109375" style="1" customWidth="1"/>
    <col min="5908" max="5908" width="1.85546875" style="1" customWidth="1"/>
    <col min="5909" max="5909" width="14.7109375" style="1" customWidth="1"/>
    <col min="5910" max="5910" width="13.7109375" style="1" customWidth="1"/>
    <col min="5911" max="5911" width="14.85546875" style="1" customWidth="1"/>
    <col min="5912" max="5912" width="13" style="1" bestFit="1" customWidth="1"/>
    <col min="5913" max="6160" width="11.42578125" style="1"/>
    <col min="6161" max="6161" width="14.7109375" style="1" customWidth="1"/>
    <col min="6162" max="6162" width="14.7109375" style="1" bestFit="1" customWidth="1"/>
    <col min="6163" max="6163" width="13.7109375" style="1" customWidth="1"/>
    <col min="6164" max="6164" width="1.85546875" style="1" customWidth="1"/>
    <col min="6165" max="6165" width="14.7109375" style="1" customWidth="1"/>
    <col min="6166" max="6166" width="13.7109375" style="1" customWidth="1"/>
    <col min="6167" max="6167" width="14.85546875" style="1" customWidth="1"/>
    <col min="6168" max="6168" width="13" style="1" bestFit="1" customWidth="1"/>
    <col min="6169" max="6416" width="11.42578125" style="1"/>
    <col min="6417" max="6417" width="14.7109375" style="1" customWidth="1"/>
    <col min="6418" max="6418" width="14.7109375" style="1" bestFit="1" customWidth="1"/>
    <col min="6419" max="6419" width="13.7109375" style="1" customWidth="1"/>
    <col min="6420" max="6420" width="1.85546875" style="1" customWidth="1"/>
    <col min="6421" max="6421" width="14.7109375" style="1" customWidth="1"/>
    <col min="6422" max="6422" width="13.7109375" style="1" customWidth="1"/>
    <col min="6423" max="6423" width="14.85546875" style="1" customWidth="1"/>
    <col min="6424" max="6424" width="13" style="1" bestFit="1" customWidth="1"/>
    <col min="6425" max="6672" width="11.42578125" style="1"/>
    <col min="6673" max="6673" width="14.7109375" style="1" customWidth="1"/>
    <col min="6674" max="6674" width="14.7109375" style="1" bestFit="1" customWidth="1"/>
    <col min="6675" max="6675" width="13.7109375" style="1" customWidth="1"/>
    <col min="6676" max="6676" width="1.85546875" style="1" customWidth="1"/>
    <col min="6677" max="6677" width="14.7109375" style="1" customWidth="1"/>
    <col min="6678" max="6678" width="13.7109375" style="1" customWidth="1"/>
    <col min="6679" max="6679" width="14.85546875" style="1" customWidth="1"/>
    <col min="6680" max="6680" width="13" style="1" bestFit="1" customWidth="1"/>
    <col min="6681" max="6928" width="11.42578125" style="1"/>
    <col min="6929" max="6929" width="14.7109375" style="1" customWidth="1"/>
    <col min="6930" max="6930" width="14.7109375" style="1" bestFit="1" customWidth="1"/>
    <col min="6931" max="6931" width="13.7109375" style="1" customWidth="1"/>
    <col min="6932" max="6932" width="1.85546875" style="1" customWidth="1"/>
    <col min="6933" max="6933" width="14.7109375" style="1" customWidth="1"/>
    <col min="6934" max="6934" width="13.7109375" style="1" customWidth="1"/>
    <col min="6935" max="6935" width="14.85546875" style="1" customWidth="1"/>
    <col min="6936" max="6936" width="13" style="1" bestFit="1" customWidth="1"/>
    <col min="6937" max="7184" width="11.42578125" style="1"/>
    <col min="7185" max="7185" width="14.7109375" style="1" customWidth="1"/>
    <col min="7186" max="7186" width="14.7109375" style="1" bestFit="1" customWidth="1"/>
    <col min="7187" max="7187" width="13.7109375" style="1" customWidth="1"/>
    <col min="7188" max="7188" width="1.85546875" style="1" customWidth="1"/>
    <col min="7189" max="7189" width="14.7109375" style="1" customWidth="1"/>
    <col min="7190" max="7190" width="13.7109375" style="1" customWidth="1"/>
    <col min="7191" max="7191" width="14.85546875" style="1" customWidth="1"/>
    <col min="7192" max="7192" width="13" style="1" bestFit="1" customWidth="1"/>
    <col min="7193" max="7440" width="11.42578125" style="1"/>
    <col min="7441" max="7441" width="14.7109375" style="1" customWidth="1"/>
    <col min="7442" max="7442" width="14.7109375" style="1" bestFit="1" customWidth="1"/>
    <col min="7443" max="7443" width="13.7109375" style="1" customWidth="1"/>
    <col min="7444" max="7444" width="1.85546875" style="1" customWidth="1"/>
    <col min="7445" max="7445" width="14.7109375" style="1" customWidth="1"/>
    <col min="7446" max="7446" width="13.7109375" style="1" customWidth="1"/>
    <col min="7447" max="7447" width="14.85546875" style="1" customWidth="1"/>
    <col min="7448" max="7448" width="13" style="1" bestFit="1" customWidth="1"/>
    <col min="7449" max="7696" width="11.42578125" style="1"/>
    <col min="7697" max="7697" width="14.7109375" style="1" customWidth="1"/>
    <col min="7698" max="7698" width="14.7109375" style="1" bestFit="1" customWidth="1"/>
    <col min="7699" max="7699" width="13.7109375" style="1" customWidth="1"/>
    <col min="7700" max="7700" width="1.85546875" style="1" customWidth="1"/>
    <col min="7701" max="7701" width="14.7109375" style="1" customWidth="1"/>
    <col min="7702" max="7702" width="13.7109375" style="1" customWidth="1"/>
    <col min="7703" max="7703" width="14.85546875" style="1" customWidth="1"/>
    <col min="7704" max="7704" width="13" style="1" bestFit="1" customWidth="1"/>
    <col min="7705" max="7952" width="11.42578125" style="1"/>
    <col min="7953" max="7953" width="14.7109375" style="1" customWidth="1"/>
    <col min="7954" max="7954" width="14.7109375" style="1" bestFit="1" customWidth="1"/>
    <col min="7955" max="7955" width="13.7109375" style="1" customWidth="1"/>
    <col min="7956" max="7956" width="1.85546875" style="1" customWidth="1"/>
    <col min="7957" max="7957" width="14.7109375" style="1" customWidth="1"/>
    <col min="7958" max="7958" width="13.7109375" style="1" customWidth="1"/>
    <col min="7959" max="7959" width="14.85546875" style="1" customWidth="1"/>
    <col min="7960" max="7960" width="13" style="1" bestFit="1" customWidth="1"/>
    <col min="7961" max="8208" width="11.42578125" style="1"/>
    <col min="8209" max="8209" width="14.7109375" style="1" customWidth="1"/>
    <col min="8210" max="8210" width="14.7109375" style="1" bestFit="1" customWidth="1"/>
    <col min="8211" max="8211" width="13.7109375" style="1" customWidth="1"/>
    <col min="8212" max="8212" width="1.85546875" style="1" customWidth="1"/>
    <col min="8213" max="8213" width="14.7109375" style="1" customWidth="1"/>
    <col min="8214" max="8214" width="13.7109375" style="1" customWidth="1"/>
    <col min="8215" max="8215" width="14.85546875" style="1" customWidth="1"/>
    <col min="8216" max="8216" width="13" style="1" bestFit="1" customWidth="1"/>
    <col min="8217" max="8464" width="11.42578125" style="1"/>
    <col min="8465" max="8465" width="14.7109375" style="1" customWidth="1"/>
    <col min="8466" max="8466" width="14.7109375" style="1" bestFit="1" customWidth="1"/>
    <col min="8467" max="8467" width="13.7109375" style="1" customWidth="1"/>
    <col min="8468" max="8468" width="1.85546875" style="1" customWidth="1"/>
    <col min="8469" max="8469" width="14.7109375" style="1" customWidth="1"/>
    <col min="8470" max="8470" width="13.7109375" style="1" customWidth="1"/>
    <col min="8471" max="8471" width="14.85546875" style="1" customWidth="1"/>
    <col min="8472" max="8472" width="13" style="1" bestFit="1" customWidth="1"/>
    <col min="8473" max="8720" width="11.42578125" style="1"/>
    <col min="8721" max="8721" width="14.7109375" style="1" customWidth="1"/>
    <col min="8722" max="8722" width="14.7109375" style="1" bestFit="1" customWidth="1"/>
    <col min="8723" max="8723" width="13.7109375" style="1" customWidth="1"/>
    <col min="8724" max="8724" width="1.85546875" style="1" customWidth="1"/>
    <col min="8725" max="8725" width="14.7109375" style="1" customWidth="1"/>
    <col min="8726" max="8726" width="13.7109375" style="1" customWidth="1"/>
    <col min="8727" max="8727" width="14.85546875" style="1" customWidth="1"/>
    <col min="8728" max="8728" width="13" style="1" bestFit="1" customWidth="1"/>
    <col min="8729" max="8976" width="11.42578125" style="1"/>
    <col min="8977" max="8977" width="14.7109375" style="1" customWidth="1"/>
    <col min="8978" max="8978" width="14.7109375" style="1" bestFit="1" customWidth="1"/>
    <col min="8979" max="8979" width="13.7109375" style="1" customWidth="1"/>
    <col min="8980" max="8980" width="1.85546875" style="1" customWidth="1"/>
    <col min="8981" max="8981" width="14.7109375" style="1" customWidth="1"/>
    <col min="8982" max="8982" width="13.7109375" style="1" customWidth="1"/>
    <col min="8983" max="8983" width="14.85546875" style="1" customWidth="1"/>
    <col min="8984" max="8984" width="13" style="1" bestFit="1" customWidth="1"/>
    <col min="8985" max="9232" width="11.42578125" style="1"/>
    <col min="9233" max="9233" width="14.7109375" style="1" customWidth="1"/>
    <col min="9234" max="9234" width="14.7109375" style="1" bestFit="1" customWidth="1"/>
    <col min="9235" max="9235" width="13.7109375" style="1" customWidth="1"/>
    <col min="9236" max="9236" width="1.85546875" style="1" customWidth="1"/>
    <col min="9237" max="9237" width="14.7109375" style="1" customWidth="1"/>
    <col min="9238" max="9238" width="13.7109375" style="1" customWidth="1"/>
    <col min="9239" max="9239" width="14.85546875" style="1" customWidth="1"/>
    <col min="9240" max="9240" width="13" style="1" bestFit="1" customWidth="1"/>
    <col min="9241" max="9488" width="11.42578125" style="1"/>
    <col min="9489" max="9489" width="14.7109375" style="1" customWidth="1"/>
    <col min="9490" max="9490" width="14.7109375" style="1" bestFit="1" customWidth="1"/>
    <col min="9491" max="9491" width="13.7109375" style="1" customWidth="1"/>
    <col min="9492" max="9492" width="1.85546875" style="1" customWidth="1"/>
    <col min="9493" max="9493" width="14.7109375" style="1" customWidth="1"/>
    <col min="9494" max="9494" width="13.7109375" style="1" customWidth="1"/>
    <col min="9495" max="9495" width="14.85546875" style="1" customWidth="1"/>
    <col min="9496" max="9496" width="13" style="1" bestFit="1" customWidth="1"/>
    <col min="9497" max="9744" width="11.42578125" style="1"/>
    <col min="9745" max="9745" width="14.7109375" style="1" customWidth="1"/>
    <col min="9746" max="9746" width="14.7109375" style="1" bestFit="1" customWidth="1"/>
    <col min="9747" max="9747" width="13.7109375" style="1" customWidth="1"/>
    <col min="9748" max="9748" width="1.85546875" style="1" customWidth="1"/>
    <col min="9749" max="9749" width="14.7109375" style="1" customWidth="1"/>
    <col min="9750" max="9750" width="13.7109375" style="1" customWidth="1"/>
    <col min="9751" max="9751" width="14.85546875" style="1" customWidth="1"/>
    <col min="9752" max="9752" width="13" style="1" bestFit="1" customWidth="1"/>
    <col min="9753" max="10000" width="11.42578125" style="1"/>
    <col min="10001" max="10001" width="14.7109375" style="1" customWidth="1"/>
    <col min="10002" max="10002" width="14.7109375" style="1" bestFit="1" customWidth="1"/>
    <col min="10003" max="10003" width="13.7109375" style="1" customWidth="1"/>
    <col min="10004" max="10004" width="1.85546875" style="1" customWidth="1"/>
    <col min="10005" max="10005" width="14.7109375" style="1" customWidth="1"/>
    <col min="10006" max="10006" width="13.7109375" style="1" customWidth="1"/>
    <col min="10007" max="10007" width="14.85546875" style="1" customWidth="1"/>
    <col min="10008" max="10008" width="13" style="1" bestFit="1" customWidth="1"/>
    <col min="10009" max="10256" width="11.42578125" style="1"/>
    <col min="10257" max="10257" width="14.7109375" style="1" customWidth="1"/>
    <col min="10258" max="10258" width="14.7109375" style="1" bestFit="1" customWidth="1"/>
    <col min="10259" max="10259" width="13.7109375" style="1" customWidth="1"/>
    <col min="10260" max="10260" width="1.85546875" style="1" customWidth="1"/>
    <col min="10261" max="10261" width="14.7109375" style="1" customWidth="1"/>
    <col min="10262" max="10262" width="13.7109375" style="1" customWidth="1"/>
    <col min="10263" max="10263" width="14.85546875" style="1" customWidth="1"/>
    <col min="10264" max="10264" width="13" style="1" bestFit="1" customWidth="1"/>
    <col min="10265" max="10512" width="11.42578125" style="1"/>
    <col min="10513" max="10513" width="14.7109375" style="1" customWidth="1"/>
    <col min="10514" max="10514" width="14.7109375" style="1" bestFit="1" customWidth="1"/>
    <col min="10515" max="10515" width="13.7109375" style="1" customWidth="1"/>
    <col min="10516" max="10516" width="1.85546875" style="1" customWidth="1"/>
    <col min="10517" max="10517" width="14.7109375" style="1" customWidth="1"/>
    <col min="10518" max="10518" width="13.7109375" style="1" customWidth="1"/>
    <col min="10519" max="10519" width="14.85546875" style="1" customWidth="1"/>
    <col min="10520" max="10520" width="13" style="1" bestFit="1" customWidth="1"/>
    <col min="10521" max="10768" width="11.42578125" style="1"/>
    <col min="10769" max="10769" width="14.7109375" style="1" customWidth="1"/>
    <col min="10770" max="10770" width="14.7109375" style="1" bestFit="1" customWidth="1"/>
    <col min="10771" max="10771" width="13.7109375" style="1" customWidth="1"/>
    <col min="10772" max="10772" width="1.85546875" style="1" customWidth="1"/>
    <col min="10773" max="10773" width="14.7109375" style="1" customWidth="1"/>
    <col min="10774" max="10774" width="13.7109375" style="1" customWidth="1"/>
    <col min="10775" max="10775" width="14.85546875" style="1" customWidth="1"/>
    <col min="10776" max="10776" width="13" style="1" bestFit="1" customWidth="1"/>
    <col min="10777" max="11024" width="11.42578125" style="1"/>
    <col min="11025" max="11025" width="14.7109375" style="1" customWidth="1"/>
    <col min="11026" max="11026" width="14.7109375" style="1" bestFit="1" customWidth="1"/>
    <col min="11027" max="11027" width="13.7109375" style="1" customWidth="1"/>
    <col min="11028" max="11028" width="1.85546875" style="1" customWidth="1"/>
    <col min="11029" max="11029" width="14.7109375" style="1" customWidth="1"/>
    <col min="11030" max="11030" width="13.7109375" style="1" customWidth="1"/>
    <col min="11031" max="11031" width="14.85546875" style="1" customWidth="1"/>
    <col min="11032" max="11032" width="13" style="1" bestFit="1" customWidth="1"/>
    <col min="11033" max="11280" width="11.42578125" style="1"/>
    <col min="11281" max="11281" width="14.7109375" style="1" customWidth="1"/>
    <col min="11282" max="11282" width="14.7109375" style="1" bestFit="1" customWidth="1"/>
    <col min="11283" max="11283" width="13.7109375" style="1" customWidth="1"/>
    <col min="11284" max="11284" width="1.85546875" style="1" customWidth="1"/>
    <col min="11285" max="11285" width="14.7109375" style="1" customWidth="1"/>
    <col min="11286" max="11286" width="13.7109375" style="1" customWidth="1"/>
    <col min="11287" max="11287" width="14.85546875" style="1" customWidth="1"/>
    <col min="11288" max="11288" width="13" style="1" bestFit="1" customWidth="1"/>
    <col min="11289" max="11536" width="11.42578125" style="1"/>
    <col min="11537" max="11537" width="14.7109375" style="1" customWidth="1"/>
    <col min="11538" max="11538" width="14.7109375" style="1" bestFit="1" customWidth="1"/>
    <col min="11539" max="11539" width="13.7109375" style="1" customWidth="1"/>
    <col min="11540" max="11540" width="1.85546875" style="1" customWidth="1"/>
    <col min="11541" max="11541" width="14.7109375" style="1" customWidth="1"/>
    <col min="11542" max="11542" width="13.7109375" style="1" customWidth="1"/>
    <col min="11543" max="11543" width="14.85546875" style="1" customWidth="1"/>
    <col min="11544" max="11544" width="13" style="1" bestFit="1" customWidth="1"/>
    <col min="11545" max="11792" width="11.42578125" style="1"/>
    <col min="11793" max="11793" width="14.7109375" style="1" customWidth="1"/>
    <col min="11794" max="11794" width="14.7109375" style="1" bestFit="1" customWidth="1"/>
    <col min="11795" max="11795" width="13.7109375" style="1" customWidth="1"/>
    <col min="11796" max="11796" width="1.85546875" style="1" customWidth="1"/>
    <col min="11797" max="11797" width="14.7109375" style="1" customWidth="1"/>
    <col min="11798" max="11798" width="13.7109375" style="1" customWidth="1"/>
    <col min="11799" max="11799" width="14.85546875" style="1" customWidth="1"/>
    <col min="11800" max="11800" width="13" style="1" bestFit="1" customWidth="1"/>
    <col min="11801" max="12048" width="11.42578125" style="1"/>
    <col min="12049" max="12049" width="14.7109375" style="1" customWidth="1"/>
    <col min="12050" max="12050" width="14.7109375" style="1" bestFit="1" customWidth="1"/>
    <col min="12051" max="12051" width="13.7109375" style="1" customWidth="1"/>
    <col min="12052" max="12052" width="1.85546875" style="1" customWidth="1"/>
    <col min="12053" max="12053" width="14.7109375" style="1" customWidth="1"/>
    <col min="12054" max="12054" width="13.7109375" style="1" customWidth="1"/>
    <col min="12055" max="12055" width="14.85546875" style="1" customWidth="1"/>
    <col min="12056" max="12056" width="13" style="1" bestFit="1" customWidth="1"/>
    <col min="12057" max="12304" width="11.42578125" style="1"/>
    <col min="12305" max="12305" width="14.7109375" style="1" customWidth="1"/>
    <col min="12306" max="12306" width="14.7109375" style="1" bestFit="1" customWidth="1"/>
    <col min="12307" max="12307" width="13.7109375" style="1" customWidth="1"/>
    <col min="12308" max="12308" width="1.85546875" style="1" customWidth="1"/>
    <col min="12309" max="12309" width="14.7109375" style="1" customWidth="1"/>
    <col min="12310" max="12310" width="13.7109375" style="1" customWidth="1"/>
    <col min="12311" max="12311" width="14.85546875" style="1" customWidth="1"/>
    <col min="12312" max="12312" width="13" style="1" bestFit="1" customWidth="1"/>
    <col min="12313" max="12560" width="11.42578125" style="1"/>
    <col min="12561" max="12561" width="14.7109375" style="1" customWidth="1"/>
    <col min="12562" max="12562" width="14.7109375" style="1" bestFit="1" customWidth="1"/>
    <col min="12563" max="12563" width="13.7109375" style="1" customWidth="1"/>
    <col min="12564" max="12564" width="1.85546875" style="1" customWidth="1"/>
    <col min="12565" max="12565" width="14.7109375" style="1" customWidth="1"/>
    <col min="12566" max="12566" width="13.7109375" style="1" customWidth="1"/>
    <col min="12567" max="12567" width="14.85546875" style="1" customWidth="1"/>
    <col min="12568" max="12568" width="13" style="1" bestFit="1" customWidth="1"/>
    <col min="12569" max="12816" width="11.42578125" style="1"/>
    <col min="12817" max="12817" width="14.7109375" style="1" customWidth="1"/>
    <col min="12818" max="12818" width="14.7109375" style="1" bestFit="1" customWidth="1"/>
    <col min="12819" max="12819" width="13.7109375" style="1" customWidth="1"/>
    <col min="12820" max="12820" width="1.85546875" style="1" customWidth="1"/>
    <col min="12821" max="12821" width="14.7109375" style="1" customWidth="1"/>
    <col min="12822" max="12822" width="13.7109375" style="1" customWidth="1"/>
    <col min="12823" max="12823" width="14.85546875" style="1" customWidth="1"/>
    <col min="12824" max="12824" width="13" style="1" bestFit="1" customWidth="1"/>
    <col min="12825" max="13072" width="11.42578125" style="1"/>
    <col min="13073" max="13073" width="14.7109375" style="1" customWidth="1"/>
    <col min="13074" max="13074" width="14.7109375" style="1" bestFit="1" customWidth="1"/>
    <col min="13075" max="13075" width="13.7109375" style="1" customWidth="1"/>
    <col min="13076" max="13076" width="1.85546875" style="1" customWidth="1"/>
    <col min="13077" max="13077" width="14.7109375" style="1" customWidth="1"/>
    <col min="13078" max="13078" width="13.7109375" style="1" customWidth="1"/>
    <col min="13079" max="13079" width="14.85546875" style="1" customWidth="1"/>
    <col min="13080" max="13080" width="13" style="1" bestFit="1" customWidth="1"/>
    <col min="13081" max="13328" width="11.42578125" style="1"/>
    <col min="13329" max="13329" width="14.7109375" style="1" customWidth="1"/>
    <col min="13330" max="13330" width="14.7109375" style="1" bestFit="1" customWidth="1"/>
    <col min="13331" max="13331" width="13.7109375" style="1" customWidth="1"/>
    <col min="13332" max="13332" width="1.85546875" style="1" customWidth="1"/>
    <col min="13333" max="13333" width="14.7109375" style="1" customWidth="1"/>
    <col min="13334" max="13334" width="13.7109375" style="1" customWidth="1"/>
    <col min="13335" max="13335" width="14.85546875" style="1" customWidth="1"/>
    <col min="13336" max="13336" width="13" style="1" bestFit="1" customWidth="1"/>
    <col min="13337" max="13584" width="11.42578125" style="1"/>
    <col min="13585" max="13585" width="14.7109375" style="1" customWidth="1"/>
    <col min="13586" max="13586" width="14.7109375" style="1" bestFit="1" customWidth="1"/>
    <col min="13587" max="13587" width="13.7109375" style="1" customWidth="1"/>
    <col min="13588" max="13588" width="1.85546875" style="1" customWidth="1"/>
    <col min="13589" max="13589" width="14.7109375" style="1" customWidth="1"/>
    <col min="13590" max="13590" width="13.7109375" style="1" customWidth="1"/>
    <col min="13591" max="13591" width="14.85546875" style="1" customWidth="1"/>
    <col min="13592" max="13592" width="13" style="1" bestFit="1" customWidth="1"/>
    <col min="13593" max="13840" width="11.42578125" style="1"/>
    <col min="13841" max="13841" width="14.7109375" style="1" customWidth="1"/>
    <col min="13842" max="13842" width="14.7109375" style="1" bestFit="1" customWidth="1"/>
    <col min="13843" max="13843" width="13.7109375" style="1" customWidth="1"/>
    <col min="13844" max="13844" width="1.85546875" style="1" customWidth="1"/>
    <col min="13845" max="13845" width="14.7109375" style="1" customWidth="1"/>
    <col min="13846" max="13846" width="13.7109375" style="1" customWidth="1"/>
    <col min="13847" max="13847" width="14.85546875" style="1" customWidth="1"/>
    <col min="13848" max="13848" width="13" style="1" bestFit="1" customWidth="1"/>
    <col min="13849" max="14096" width="11.42578125" style="1"/>
    <col min="14097" max="14097" width="14.7109375" style="1" customWidth="1"/>
    <col min="14098" max="14098" width="14.7109375" style="1" bestFit="1" customWidth="1"/>
    <col min="14099" max="14099" width="13.7109375" style="1" customWidth="1"/>
    <col min="14100" max="14100" width="1.85546875" style="1" customWidth="1"/>
    <col min="14101" max="14101" width="14.7109375" style="1" customWidth="1"/>
    <col min="14102" max="14102" width="13.7109375" style="1" customWidth="1"/>
    <col min="14103" max="14103" width="14.85546875" style="1" customWidth="1"/>
    <col min="14104" max="14104" width="13" style="1" bestFit="1" customWidth="1"/>
    <col min="14105" max="14352" width="11.42578125" style="1"/>
    <col min="14353" max="14353" width="14.7109375" style="1" customWidth="1"/>
    <col min="14354" max="14354" width="14.7109375" style="1" bestFit="1" customWidth="1"/>
    <col min="14355" max="14355" width="13.7109375" style="1" customWidth="1"/>
    <col min="14356" max="14356" width="1.85546875" style="1" customWidth="1"/>
    <col min="14357" max="14357" width="14.7109375" style="1" customWidth="1"/>
    <col min="14358" max="14358" width="13.7109375" style="1" customWidth="1"/>
    <col min="14359" max="14359" width="14.85546875" style="1" customWidth="1"/>
    <col min="14360" max="14360" width="13" style="1" bestFit="1" customWidth="1"/>
    <col min="14361" max="14608" width="11.42578125" style="1"/>
    <col min="14609" max="14609" width="14.7109375" style="1" customWidth="1"/>
    <col min="14610" max="14610" width="14.7109375" style="1" bestFit="1" customWidth="1"/>
    <col min="14611" max="14611" width="13.7109375" style="1" customWidth="1"/>
    <col min="14612" max="14612" width="1.85546875" style="1" customWidth="1"/>
    <col min="14613" max="14613" width="14.7109375" style="1" customWidth="1"/>
    <col min="14614" max="14614" width="13.7109375" style="1" customWidth="1"/>
    <col min="14615" max="14615" width="14.85546875" style="1" customWidth="1"/>
    <col min="14616" max="14616" width="13" style="1" bestFit="1" customWidth="1"/>
    <col min="14617" max="14864" width="11.42578125" style="1"/>
    <col min="14865" max="14865" width="14.7109375" style="1" customWidth="1"/>
    <col min="14866" max="14866" width="14.7109375" style="1" bestFit="1" customWidth="1"/>
    <col min="14867" max="14867" width="13.7109375" style="1" customWidth="1"/>
    <col min="14868" max="14868" width="1.85546875" style="1" customWidth="1"/>
    <col min="14869" max="14869" width="14.7109375" style="1" customWidth="1"/>
    <col min="14870" max="14870" width="13.7109375" style="1" customWidth="1"/>
    <col min="14871" max="14871" width="14.85546875" style="1" customWidth="1"/>
    <col min="14872" max="14872" width="13" style="1" bestFit="1" customWidth="1"/>
    <col min="14873" max="15120" width="11.42578125" style="1"/>
    <col min="15121" max="15121" width="14.7109375" style="1" customWidth="1"/>
    <col min="15122" max="15122" width="14.7109375" style="1" bestFit="1" customWidth="1"/>
    <col min="15123" max="15123" width="13.7109375" style="1" customWidth="1"/>
    <col min="15124" max="15124" width="1.85546875" style="1" customWidth="1"/>
    <col min="15125" max="15125" width="14.7109375" style="1" customWidth="1"/>
    <col min="15126" max="15126" width="13.7109375" style="1" customWidth="1"/>
    <col min="15127" max="15127" width="14.85546875" style="1" customWidth="1"/>
    <col min="15128" max="15128" width="13" style="1" bestFit="1" customWidth="1"/>
    <col min="15129" max="15376" width="11.42578125" style="1"/>
    <col min="15377" max="15377" width="14.7109375" style="1" customWidth="1"/>
    <col min="15378" max="15378" width="14.7109375" style="1" bestFit="1" customWidth="1"/>
    <col min="15379" max="15379" width="13.7109375" style="1" customWidth="1"/>
    <col min="15380" max="15380" width="1.85546875" style="1" customWidth="1"/>
    <col min="15381" max="15381" width="14.7109375" style="1" customWidth="1"/>
    <col min="15382" max="15382" width="13.7109375" style="1" customWidth="1"/>
    <col min="15383" max="15383" width="14.85546875" style="1" customWidth="1"/>
    <col min="15384" max="15384" width="13" style="1" bestFit="1" customWidth="1"/>
    <col min="15385" max="15632" width="11.42578125" style="1"/>
    <col min="15633" max="15633" width="14.7109375" style="1" customWidth="1"/>
    <col min="15634" max="15634" width="14.7109375" style="1" bestFit="1" customWidth="1"/>
    <col min="15635" max="15635" width="13.7109375" style="1" customWidth="1"/>
    <col min="15636" max="15636" width="1.85546875" style="1" customWidth="1"/>
    <col min="15637" max="15637" width="14.7109375" style="1" customWidth="1"/>
    <col min="15638" max="15638" width="13.7109375" style="1" customWidth="1"/>
    <col min="15639" max="15639" width="14.85546875" style="1" customWidth="1"/>
    <col min="15640" max="15640" width="13" style="1" bestFit="1" customWidth="1"/>
    <col min="15641" max="15888" width="11.42578125" style="1"/>
    <col min="15889" max="15889" width="14.7109375" style="1" customWidth="1"/>
    <col min="15890" max="15890" width="14.7109375" style="1" bestFit="1" customWidth="1"/>
    <col min="15891" max="15891" width="13.7109375" style="1" customWidth="1"/>
    <col min="15892" max="15892" width="1.85546875" style="1" customWidth="1"/>
    <col min="15893" max="15893" width="14.7109375" style="1" customWidth="1"/>
    <col min="15894" max="15894" width="13.7109375" style="1" customWidth="1"/>
    <col min="15895" max="15895" width="14.85546875" style="1" customWidth="1"/>
    <col min="15896" max="15896" width="13" style="1" bestFit="1" customWidth="1"/>
    <col min="15897" max="16144" width="11.42578125" style="1"/>
    <col min="16145" max="16145" width="14.7109375" style="1" customWidth="1"/>
    <col min="16146" max="16146" width="14.7109375" style="1" bestFit="1" customWidth="1"/>
    <col min="16147" max="16147" width="13.7109375" style="1" customWidth="1"/>
    <col min="16148" max="16148" width="1.85546875" style="1" customWidth="1"/>
    <col min="16149" max="16149" width="14.7109375" style="1" customWidth="1"/>
    <col min="16150" max="16150" width="13.7109375" style="1" customWidth="1"/>
    <col min="16151" max="16151" width="14.85546875" style="1" customWidth="1"/>
    <col min="16152" max="16152" width="13" style="1" bestFit="1" customWidth="1"/>
    <col min="16153" max="16384" width="11.42578125" style="1"/>
  </cols>
  <sheetData>
    <row r="1" spans="2:50" ht="12" customHeight="1">
      <c r="W1" s="1"/>
      <c r="Y1" s="3"/>
      <c r="AB1" s="3"/>
    </row>
    <row r="2" spans="2:50" ht="65.25" customHeight="1">
      <c r="E2" s="276" t="s">
        <v>4928</v>
      </c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4"/>
      <c r="W2" s="5"/>
      <c r="X2" s="5"/>
      <c r="Y2" s="6"/>
      <c r="Z2" s="1"/>
      <c r="AF2" s="5"/>
      <c r="AG2" s="5"/>
      <c r="AH2" s="5"/>
      <c r="AI2" s="5"/>
      <c r="AJ2" s="5"/>
      <c r="AK2" s="5"/>
    </row>
    <row r="3" spans="2:50" s="3" customFormat="1" ht="15.75" customHeight="1">
      <c r="B3" s="7"/>
      <c r="C3" s="7"/>
      <c r="D3" s="7"/>
      <c r="E3" s="8"/>
      <c r="F3" s="9"/>
      <c r="G3" s="8"/>
      <c r="H3" s="8"/>
      <c r="I3" s="8"/>
      <c r="J3" s="9"/>
      <c r="K3" s="8"/>
      <c r="L3" s="8"/>
      <c r="M3" s="8"/>
      <c r="N3" s="9"/>
      <c r="O3" s="8"/>
      <c r="P3" s="8"/>
      <c r="Q3" s="8"/>
      <c r="R3" s="8"/>
      <c r="T3" s="1"/>
      <c r="U3" s="1"/>
      <c r="V3" s="1"/>
      <c r="W3" s="1"/>
      <c r="X3" s="1"/>
      <c r="Y3" s="1"/>
      <c r="AF3" s="10"/>
      <c r="AG3" s="10"/>
      <c r="AH3" s="10"/>
      <c r="AI3" s="10"/>
      <c r="AJ3" s="10"/>
      <c r="AK3" s="11"/>
    </row>
    <row r="4" spans="2:50" ht="27" customHeight="1">
      <c r="B4" s="277" t="s">
        <v>0</v>
      </c>
      <c r="C4" s="277" t="s">
        <v>1</v>
      </c>
      <c r="D4" s="277" t="s">
        <v>2</v>
      </c>
      <c r="E4" s="176" t="s">
        <v>3</v>
      </c>
      <c r="F4" s="177"/>
      <c r="G4" s="277" t="s">
        <v>4</v>
      </c>
      <c r="H4" s="277" t="s">
        <v>5</v>
      </c>
      <c r="I4" s="176" t="s">
        <v>6</v>
      </c>
      <c r="J4" s="177"/>
      <c r="K4" s="277" t="s">
        <v>7</v>
      </c>
      <c r="L4" s="277" t="s">
        <v>5</v>
      </c>
      <c r="M4" s="176" t="s">
        <v>8</v>
      </c>
      <c r="N4" s="178"/>
      <c r="O4" s="277" t="s">
        <v>9</v>
      </c>
      <c r="P4" s="277" t="s">
        <v>5</v>
      </c>
      <c r="Q4" s="179" t="s">
        <v>10</v>
      </c>
      <c r="R4" s="179"/>
      <c r="S4" s="180"/>
      <c r="T4" s="277" t="s">
        <v>11</v>
      </c>
      <c r="U4" s="277" t="s">
        <v>5</v>
      </c>
      <c r="V4" s="179" t="s">
        <v>12</v>
      </c>
      <c r="W4" s="179"/>
      <c r="X4" s="181"/>
      <c r="Y4" s="277" t="s">
        <v>4930</v>
      </c>
      <c r="Z4" s="277" t="s">
        <v>5</v>
      </c>
      <c r="AA4" s="179" t="s">
        <v>4929</v>
      </c>
      <c r="AB4" s="13"/>
      <c r="AF4" s="12"/>
      <c r="AG4" s="12"/>
      <c r="AH4" s="12"/>
      <c r="AI4" s="12"/>
      <c r="AJ4" s="12"/>
      <c r="AK4" s="12"/>
      <c r="AL4" s="12"/>
      <c r="AS4" s="12"/>
      <c r="AT4" s="12"/>
      <c r="AU4" s="12"/>
      <c r="AV4" s="12"/>
      <c r="AW4" s="12"/>
      <c r="AX4" s="12"/>
    </row>
    <row r="5" spans="2:50" ht="26.25" customHeight="1">
      <c r="B5" s="282"/>
      <c r="C5" s="282"/>
      <c r="D5" s="282"/>
      <c r="E5" s="154" t="s">
        <v>13</v>
      </c>
      <c r="F5" s="182"/>
      <c r="G5" s="282"/>
      <c r="H5" s="282"/>
      <c r="I5" s="154" t="s">
        <v>13</v>
      </c>
      <c r="J5" s="182"/>
      <c r="K5" s="282"/>
      <c r="L5" s="282"/>
      <c r="M5" s="154" t="s">
        <v>13</v>
      </c>
      <c r="N5" s="178"/>
      <c r="O5" s="282"/>
      <c r="P5" s="282"/>
      <c r="Q5" s="154" t="s">
        <v>13</v>
      </c>
      <c r="R5" s="155"/>
      <c r="S5" s="180"/>
      <c r="T5" s="282"/>
      <c r="U5" s="282"/>
      <c r="V5" s="154" t="s">
        <v>13</v>
      </c>
      <c r="W5" s="155"/>
      <c r="X5" s="177"/>
      <c r="Y5" s="282"/>
      <c r="Z5" s="282"/>
      <c r="AA5" s="154" t="s">
        <v>13</v>
      </c>
      <c r="AB5" s="107"/>
      <c r="AF5" s="15"/>
      <c r="AG5" s="12"/>
      <c r="AH5" s="12"/>
      <c r="AI5" s="12"/>
      <c r="AJ5" s="16"/>
      <c r="AK5" s="12"/>
      <c r="AL5" s="12"/>
      <c r="AS5" s="12"/>
      <c r="AT5" s="12"/>
      <c r="AU5" s="12"/>
      <c r="AV5" s="12"/>
      <c r="AW5" s="12"/>
      <c r="AX5" s="12"/>
    </row>
    <row r="6" spans="2:50" ht="18" customHeight="1">
      <c r="B6" s="183" t="s">
        <v>14</v>
      </c>
      <c r="C6" s="132">
        <v>1</v>
      </c>
      <c r="D6" s="133">
        <v>6471077</v>
      </c>
      <c r="E6" s="134">
        <v>2506508</v>
      </c>
      <c r="F6" s="135"/>
      <c r="G6" s="136">
        <v>1</v>
      </c>
      <c r="H6" s="132">
        <v>9173849</v>
      </c>
      <c r="I6" s="134">
        <v>3975715</v>
      </c>
      <c r="J6" s="135"/>
      <c r="K6" s="132">
        <v>1</v>
      </c>
      <c r="L6" s="132">
        <v>10511597</v>
      </c>
      <c r="M6" s="134">
        <v>4400111</v>
      </c>
      <c r="N6" s="134"/>
      <c r="O6" s="134">
        <v>1</v>
      </c>
      <c r="P6" s="137">
        <v>11113975</v>
      </c>
      <c r="Q6" s="137">
        <v>4370094</v>
      </c>
      <c r="R6" s="134"/>
      <c r="S6" s="175"/>
      <c r="T6" s="134">
        <v>1</v>
      </c>
      <c r="U6" s="134">
        <v>11133858</v>
      </c>
      <c r="V6" s="134">
        <v>4340579</v>
      </c>
      <c r="W6" s="134"/>
      <c r="X6" s="175"/>
      <c r="Y6" s="134">
        <v>1</v>
      </c>
      <c r="Z6" s="152">
        <v>11095404</v>
      </c>
      <c r="AA6" s="134">
        <v>4184152</v>
      </c>
      <c r="AB6" s="134"/>
      <c r="AF6" s="15"/>
      <c r="AG6" s="12"/>
      <c r="AH6" s="12"/>
      <c r="AI6" s="12"/>
      <c r="AJ6" s="16"/>
      <c r="AK6" s="12"/>
      <c r="AL6" s="12"/>
      <c r="AS6" s="12"/>
      <c r="AT6" s="12"/>
      <c r="AU6" s="12"/>
      <c r="AV6" s="12"/>
      <c r="AW6" s="12"/>
      <c r="AX6" s="12"/>
    </row>
    <row r="7" spans="2:50">
      <c r="B7" s="183" t="s">
        <v>15</v>
      </c>
      <c r="C7" s="132">
        <v>4</v>
      </c>
      <c r="D7" s="137">
        <v>1631969</v>
      </c>
      <c r="E7" s="134">
        <v>949618</v>
      </c>
      <c r="F7" s="135"/>
      <c r="G7" s="136">
        <v>3</v>
      </c>
      <c r="H7" s="132">
        <v>3076523</v>
      </c>
      <c r="I7" s="134">
        <v>1912047</v>
      </c>
      <c r="J7" s="135"/>
      <c r="K7" s="132">
        <v>3</v>
      </c>
      <c r="L7" s="132">
        <v>4367299</v>
      </c>
      <c r="M7" s="134">
        <v>2539749</v>
      </c>
      <c r="N7" s="134"/>
      <c r="O7" s="134">
        <v>2</v>
      </c>
      <c r="P7" s="137">
        <v>4934656</v>
      </c>
      <c r="Q7" s="137">
        <v>2631311</v>
      </c>
      <c r="R7" s="134"/>
      <c r="S7" s="175"/>
      <c r="T7" s="134">
        <v>2</v>
      </c>
      <c r="U7" s="134">
        <v>5026248</v>
      </c>
      <c r="V7" s="134">
        <v>2667212</v>
      </c>
      <c r="W7" s="134"/>
      <c r="X7" s="175"/>
      <c r="Y7" s="134">
        <v>2</v>
      </c>
      <c r="Z7" s="152">
        <v>5188505</v>
      </c>
      <c r="AA7" s="134">
        <v>2633788</v>
      </c>
      <c r="AB7" s="134"/>
      <c r="AF7" s="15"/>
      <c r="AG7" s="12"/>
      <c r="AH7" s="12"/>
      <c r="AI7" s="12"/>
      <c r="AJ7" s="16"/>
      <c r="AK7" s="12"/>
      <c r="AL7" s="12"/>
      <c r="AS7" s="12"/>
      <c r="AT7" s="12"/>
      <c r="AU7" s="12"/>
      <c r="AV7" s="12"/>
      <c r="AW7" s="12"/>
      <c r="AX7" s="12"/>
    </row>
    <row r="8" spans="2:50" ht="18" customHeight="1">
      <c r="B8" s="183" t="s">
        <v>16</v>
      </c>
      <c r="C8" s="132">
        <v>6</v>
      </c>
      <c r="D8" s="137">
        <v>966051</v>
      </c>
      <c r="E8" s="134">
        <v>284460</v>
      </c>
      <c r="F8" s="135"/>
      <c r="G8" s="136">
        <v>5</v>
      </c>
      <c r="H8" s="138">
        <v>1592553</v>
      </c>
      <c r="I8" s="134">
        <v>622932</v>
      </c>
      <c r="J8" s="135"/>
      <c r="K8" s="132">
        <v>6</v>
      </c>
      <c r="L8" s="138">
        <v>1836245</v>
      </c>
      <c r="M8" s="134">
        <v>720075</v>
      </c>
      <c r="N8" s="134"/>
      <c r="O8" s="134">
        <v>3</v>
      </c>
      <c r="P8" s="137">
        <v>4748379</v>
      </c>
      <c r="Q8" s="137">
        <v>713972</v>
      </c>
      <c r="R8" s="134"/>
      <c r="S8" s="175"/>
      <c r="T8" s="134">
        <v>3</v>
      </c>
      <c r="U8" s="134">
        <v>1854283</v>
      </c>
      <c r="V8" s="137">
        <v>671252</v>
      </c>
      <c r="W8" s="134"/>
      <c r="X8" s="175"/>
      <c r="Y8" s="134">
        <v>3</v>
      </c>
      <c r="Z8" s="152">
        <v>1917525</v>
      </c>
      <c r="AA8" s="134">
        <v>677430</v>
      </c>
      <c r="AB8" s="134"/>
      <c r="AF8" s="15"/>
      <c r="AG8" s="12"/>
      <c r="AH8" s="12"/>
      <c r="AI8" s="12"/>
      <c r="AJ8" s="16"/>
      <c r="AK8" s="12"/>
      <c r="AL8" s="12"/>
      <c r="AS8" s="12"/>
      <c r="AT8" s="12"/>
      <c r="AU8" s="12"/>
      <c r="AV8" s="12"/>
      <c r="AW8" s="12"/>
      <c r="AX8" s="12"/>
    </row>
    <row r="9" spans="2:50" ht="18" customHeight="1">
      <c r="B9" s="183" t="s">
        <v>17</v>
      </c>
      <c r="C9" s="132">
        <v>13</v>
      </c>
      <c r="D9" s="133">
        <v>301783</v>
      </c>
      <c r="E9" s="134">
        <v>159945</v>
      </c>
      <c r="F9" s="135"/>
      <c r="G9" s="136">
        <v>8</v>
      </c>
      <c r="H9" s="138">
        <v>707965</v>
      </c>
      <c r="I9" s="134">
        <v>444812</v>
      </c>
      <c r="J9" s="135"/>
      <c r="K9" s="132">
        <v>11</v>
      </c>
      <c r="L9" s="138">
        <v>921310</v>
      </c>
      <c r="M9" s="134">
        <v>534210</v>
      </c>
      <c r="N9" s="134"/>
      <c r="O9" s="134">
        <v>4</v>
      </c>
      <c r="P9" s="137">
        <v>4320159</v>
      </c>
      <c r="Q9" s="137">
        <v>532032</v>
      </c>
      <c r="R9" s="134"/>
      <c r="S9" s="175"/>
      <c r="T9" s="134">
        <v>4</v>
      </c>
      <c r="U9" s="134">
        <v>1021357</v>
      </c>
      <c r="V9" s="137">
        <v>527547</v>
      </c>
      <c r="W9" s="134"/>
      <c r="X9" s="175"/>
      <c r="Y9" s="134">
        <v>4</v>
      </c>
      <c r="Z9" s="152">
        <v>1019687</v>
      </c>
      <c r="AA9" s="134">
        <v>526789</v>
      </c>
      <c r="AB9" s="134"/>
      <c r="AF9" s="15"/>
      <c r="AG9" s="12"/>
      <c r="AH9" s="12"/>
      <c r="AI9" s="12"/>
      <c r="AJ9" s="16"/>
      <c r="AK9" s="12"/>
      <c r="AL9" s="12"/>
      <c r="AS9" s="12"/>
      <c r="AT9" s="12"/>
      <c r="AU9" s="12"/>
      <c r="AV9" s="12"/>
      <c r="AW9" s="12"/>
      <c r="AX9" s="12"/>
    </row>
    <row r="10" spans="2:50" ht="18" customHeight="1">
      <c r="B10" s="183" t="s">
        <v>18</v>
      </c>
      <c r="C10" s="132">
        <v>3</v>
      </c>
      <c r="D10" s="137">
        <v>1697051</v>
      </c>
      <c r="E10" s="134">
        <v>58593</v>
      </c>
      <c r="F10" s="139"/>
      <c r="G10" s="136">
        <v>4</v>
      </c>
      <c r="H10" s="132">
        <v>2803823</v>
      </c>
      <c r="I10" s="134">
        <v>194065</v>
      </c>
      <c r="J10" s="139"/>
      <c r="K10" s="132">
        <v>4</v>
      </c>
      <c r="L10" s="132">
        <v>3864692</v>
      </c>
      <c r="M10" s="134">
        <v>273744</v>
      </c>
      <c r="N10" s="134"/>
      <c r="O10" s="134">
        <v>5</v>
      </c>
      <c r="P10" s="137">
        <v>2054860</v>
      </c>
      <c r="Q10" s="137">
        <v>290449</v>
      </c>
      <c r="R10" s="134"/>
      <c r="S10" s="175"/>
      <c r="T10" s="134">
        <v>5</v>
      </c>
      <c r="U10" s="134">
        <v>4486420</v>
      </c>
      <c r="V10" s="137">
        <v>276733</v>
      </c>
      <c r="W10" s="134"/>
      <c r="X10" s="175"/>
      <c r="Y10" s="134">
        <v>5</v>
      </c>
      <c r="Z10" s="152">
        <v>4637784</v>
      </c>
      <c r="AA10" s="134">
        <v>275019</v>
      </c>
      <c r="AB10" s="134"/>
      <c r="AF10" s="15"/>
      <c r="AG10" s="12"/>
      <c r="AH10" s="12"/>
      <c r="AI10" s="12"/>
      <c r="AJ10" s="16"/>
      <c r="AK10" s="12"/>
      <c r="AL10" s="12"/>
      <c r="AS10" s="12"/>
      <c r="AT10" s="12"/>
      <c r="AU10" s="12"/>
      <c r="AV10" s="12"/>
      <c r="AW10" s="12"/>
      <c r="AX10" s="12"/>
    </row>
    <row r="11" spans="2:50">
      <c r="B11" s="183" t="s">
        <v>19</v>
      </c>
      <c r="C11" s="132">
        <v>16</v>
      </c>
      <c r="D11" s="137">
        <v>211593</v>
      </c>
      <c r="E11" s="134">
        <v>20491</v>
      </c>
      <c r="F11" s="135"/>
      <c r="G11" s="136">
        <v>11</v>
      </c>
      <c r="H11" s="132">
        <v>646524</v>
      </c>
      <c r="I11" s="134">
        <v>194527</v>
      </c>
      <c r="J11" s="135"/>
      <c r="K11" s="132">
        <v>8</v>
      </c>
      <c r="L11" s="132">
        <v>1026595</v>
      </c>
      <c r="M11" s="134">
        <v>295608</v>
      </c>
      <c r="N11" s="134"/>
      <c r="O11" s="134">
        <v>6</v>
      </c>
      <c r="P11" s="137">
        <v>1918948</v>
      </c>
      <c r="Q11" s="137">
        <v>269058</v>
      </c>
      <c r="R11" s="134"/>
      <c r="S11" s="175"/>
      <c r="T11" s="134">
        <v>6</v>
      </c>
      <c r="U11" s="134">
        <v>1136720</v>
      </c>
      <c r="V11" s="137">
        <v>264048</v>
      </c>
      <c r="W11" s="134"/>
      <c r="X11" s="175"/>
      <c r="Y11" s="134">
        <v>6</v>
      </c>
      <c r="Z11" s="152">
        <v>1163466</v>
      </c>
      <c r="AA11" s="134">
        <v>248866</v>
      </c>
      <c r="AB11" s="134"/>
      <c r="AF11" s="15"/>
      <c r="AG11" s="12"/>
      <c r="AH11" s="12"/>
      <c r="AI11" s="12"/>
      <c r="AJ11" s="16"/>
      <c r="AK11" s="12"/>
      <c r="AL11" s="12"/>
      <c r="AS11" s="12"/>
      <c r="AT11" s="12"/>
      <c r="AU11" s="12"/>
      <c r="AV11" s="12"/>
      <c r="AW11" s="12"/>
      <c r="AX11" s="12"/>
    </row>
    <row r="12" spans="2:50" ht="18" customHeight="1">
      <c r="B12" s="183" t="s">
        <v>20</v>
      </c>
      <c r="C12" s="132">
        <v>20</v>
      </c>
      <c r="D12" s="136">
        <v>149796</v>
      </c>
      <c r="E12" s="134">
        <v>9354</v>
      </c>
      <c r="F12" s="135"/>
      <c r="G12" s="136">
        <v>15</v>
      </c>
      <c r="H12" s="132">
        <v>486722</v>
      </c>
      <c r="I12" s="134">
        <v>170328</v>
      </c>
      <c r="J12" s="135"/>
      <c r="K12" s="132">
        <v>14</v>
      </c>
      <c r="L12" s="132">
        <v>789582</v>
      </c>
      <c r="M12" s="134">
        <v>260523</v>
      </c>
      <c r="N12" s="134"/>
      <c r="O12" s="134">
        <v>7</v>
      </c>
      <c r="P12" s="137">
        <v>1160041</v>
      </c>
      <c r="Q12" s="137">
        <v>247412</v>
      </c>
      <c r="R12" s="134"/>
      <c r="S12" s="175"/>
      <c r="T12" s="134">
        <v>9</v>
      </c>
      <c r="U12" s="134">
        <v>868231</v>
      </c>
      <c r="V12" s="137">
        <v>239465</v>
      </c>
      <c r="W12" s="134"/>
      <c r="X12" s="175"/>
      <c r="Y12" s="134">
        <v>9</v>
      </c>
      <c r="Z12" s="152">
        <v>913873</v>
      </c>
      <c r="AA12" s="134">
        <v>241715</v>
      </c>
      <c r="AB12" s="134"/>
      <c r="AF12" s="15"/>
      <c r="AG12" s="12"/>
      <c r="AH12" s="12"/>
      <c r="AI12" s="12"/>
      <c r="AJ12" s="16"/>
      <c r="AK12" s="12"/>
      <c r="AL12" s="12"/>
      <c r="AS12" s="12"/>
      <c r="AT12" s="12"/>
      <c r="AU12" s="12"/>
      <c r="AV12" s="12"/>
      <c r="AW12" s="12"/>
      <c r="AX12" s="12"/>
    </row>
    <row r="13" spans="2:50">
      <c r="B13" s="183" t="s">
        <v>21</v>
      </c>
      <c r="C13" s="132">
        <v>10</v>
      </c>
      <c r="D13" s="137">
        <v>371847</v>
      </c>
      <c r="E13" s="134">
        <v>47424</v>
      </c>
      <c r="F13" s="135"/>
      <c r="G13" s="136">
        <v>9</v>
      </c>
      <c r="H13" s="132">
        <v>688752</v>
      </c>
      <c r="I13" s="134">
        <v>152076</v>
      </c>
      <c r="J13" s="135"/>
      <c r="K13" s="132">
        <v>10</v>
      </c>
      <c r="L13" s="132">
        <v>975589</v>
      </c>
      <c r="M13" s="134">
        <v>237877</v>
      </c>
      <c r="N13" s="134"/>
      <c r="O13" s="134">
        <v>8</v>
      </c>
      <c r="P13" s="137">
        <v>1133184</v>
      </c>
      <c r="Q13" s="137">
        <v>243265</v>
      </c>
      <c r="R13" s="134"/>
      <c r="S13" s="175"/>
      <c r="T13" s="134">
        <v>7</v>
      </c>
      <c r="U13" s="134">
        <v>1125172</v>
      </c>
      <c r="V13" s="137">
        <v>258185</v>
      </c>
      <c r="W13" s="134"/>
      <c r="X13" s="175"/>
      <c r="Y13" s="134">
        <v>7</v>
      </c>
      <c r="Z13" s="152">
        <v>1175773</v>
      </c>
      <c r="AA13" s="134">
        <v>244586</v>
      </c>
      <c r="AB13" s="134"/>
      <c r="AF13" s="15"/>
      <c r="AG13" s="12"/>
      <c r="AH13" s="12"/>
      <c r="AI13" s="12"/>
      <c r="AJ13" s="16"/>
      <c r="AK13" s="12"/>
      <c r="AL13" s="12"/>
      <c r="AS13" s="12"/>
      <c r="AT13" s="12"/>
      <c r="AU13" s="12"/>
      <c r="AV13" s="12"/>
      <c r="AW13" s="12"/>
      <c r="AX13" s="12"/>
    </row>
    <row r="14" spans="2:50" ht="18" customHeight="1">
      <c r="B14" s="183" t="s">
        <v>22</v>
      </c>
      <c r="C14" s="132">
        <v>18</v>
      </c>
      <c r="D14" s="133">
        <v>172230</v>
      </c>
      <c r="E14" s="134">
        <v>35235</v>
      </c>
      <c r="F14" s="135"/>
      <c r="G14" s="136">
        <v>16</v>
      </c>
      <c r="H14" s="132">
        <v>419858</v>
      </c>
      <c r="I14" s="134">
        <v>185753</v>
      </c>
      <c r="J14" s="135"/>
      <c r="K14" s="132">
        <v>16</v>
      </c>
      <c r="L14" s="132">
        <v>554539</v>
      </c>
      <c r="M14" s="134">
        <v>232652</v>
      </c>
      <c r="N14" s="134"/>
      <c r="O14" s="134">
        <v>9</v>
      </c>
      <c r="P14" s="137">
        <v>1126369</v>
      </c>
      <c r="Q14" s="137">
        <v>242064</v>
      </c>
      <c r="R14" s="134"/>
      <c r="S14" s="175"/>
      <c r="T14" s="134">
        <v>11</v>
      </c>
      <c r="U14" s="134">
        <v>609094</v>
      </c>
      <c r="V14" s="137">
        <v>236913</v>
      </c>
      <c r="W14" s="134"/>
      <c r="X14" s="175"/>
      <c r="Y14" s="134">
        <v>8</v>
      </c>
      <c r="Z14" s="152">
        <v>628895</v>
      </c>
      <c r="AA14" s="134">
        <v>241763</v>
      </c>
      <c r="AB14" s="134"/>
      <c r="AF14" s="15"/>
      <c r="AG14" s="12"/>
      <c r="AH14" s="12"/>
      <c r="AI14" s="12"/>
      <c r="AJ14" s="16"/>
      <c r="AK14" s="12"/>
      <c r="AL14" s="12"/>
      <c r="AS14" s="12"/>
      <c r="AT14" s="12"/>
      <c r="AU14" s="12"/>
      <c r="AV14" s="12"/>
      <c r="AW14" s="12"/>
      <c r="AX14" s="12"/>
    </row>
    <row r="15" spans="2:50" ht="18" customHeight="1">
      <c r="B15" s="183" t="s">
        <v>23</v>
      </c>
      <c r="C15" s="132">
        <v>2</v>
      </c>
      <c r="D15" s="137">
        <v>2798187</v>
      </c>
      <c r="E15" s="134">
        <v>46250</v>
      </c>
      <c r="F15" s="135"/>
      <c r="G15" s="136">
        <v>2</v>
      </c>
      <c r="H15" s="132">
        <v>3979979</v>
      </c>
      <c r="I15" s="134">
        <v>166704</v>
      </c>
      <c r="J15" s="135"/>
      <c r="K15" s="132">
        <v>2</v>
      </c>
      <c r="L15" s="132">
        <v>4458195</v>
      </c>
      <c r="M15" s="134">
        <v>259067</v>
      </c>
      <c r="N15" s="134"/>
      <c r="O15" s="134">
        <v>10</v>
      </c>
      <c r="P15" s="137">
        <v>1086436</v>
      </c>
      <c r="Q15" s="137">
        <v>237487</v>
      </c>
      <c r="R15" s="134"/>
      <c r="S15" s="175"/>
      <c r="T15" s="134">
        <v>8</v>
      </c>
      <c r="U15" s="134">
        <v>4745375</v>
      </c>
      <c r="V15" s="137">
        <v>242538</v>
      </c>
      <c r="W15" s="134"/>
      <c r="X15" s="175"/>
      <c r="Y15" s="134">
        <v>11</v>
      </c>
      <c r="Z15" s="152">
        <v>4748690</v>
      </c>
      <c r="AA15" s="134">
        <v>216979</v>
      </c>
      <c r="AB15" s="134"/>
      <c r="AF15" s="15"/>
      <c r="AG15" s="12"/>
      <c r="AH15" s="12"/>
      <c r="AI15" s="12"/>
      <c r="AJ15" s="16"/>
      <c r="AK15" s="12"/>
      <c r="AL15" s="12"/>
      <c r="AS15" s="12"/>
      <c r="AT15" s="12"/>
      <c r="AU15" s="12"/>
      <c r="AV15" s="12"/>
      <c r="AW15" s="12"/>
      <c r="AX15" s="12"/>
    </row>
    <row r="16" spans="2:50" ht="18" customHeight="1">
      <c r="B16" s="183" t="s">
        <v>24</v>
      </c>
      <c r="C16" s="132">
        <v>24</v>
      </c>
      <c r="D16" s="137">
        <v>114026</v>
      </c>
      <c r="E16" s="134">
        <v>32592</v>
      </c>
      <c r="F16" s="135"/>
      <c r="G16" s="136">
        <v>19</v>
      </c>
      <c r="H16" s="132">
        <v>337151</v>
      </c>
      <c r="I16" s="134">
        <v>155431</v>
      </c>
      <c r="J16" s="135"/>
      <c r="K16" s="132">
        <v>17</v>
      </c>
      <c r="L16" s="132">
        <v>541900</v>
      </c>
      <c r="M16" s="134">
        <v>222612</v>
      </c>
      <c r="N16" s="134"/>
      <c r="O16" s="134">
        <v>11</v>
      </c>
      <c r="P16" s="137">
        <v>991317</v>
      </c>
      <c r="Q16" s="137">
        <v>225111</v>
      </c>
      <c r="R16" s="134"/>
      <c r="S16" s="175"/>
      <c r="T16" s="134">
        <v>10</v>
      </c>
      <c r="U16" s="134">
        <v>622143</v>
      </c>
      <c r="V16" s="137">
        <v>238008</v>
      </c>
      <c r="W16" s="134"/>
      <c r="X16" s="175"/>
      <c r="Y16" s="134">
        <v>10</v>
      </c>
      <c r="Z16" s="152">
        <v>636301</v>
      </c>
      <c r="AA16" s="134">
        <v>233596</v>
      </c>
      <c r="AB16" s="134"/>
      <c r="AF16" s="15"/>
      <c r="AG16" s="12"/>
      <c r="AH16" s="12"/>
      <c r="AI16" s="12"/>
      <c r="AJ16" s="16"/>
      <c r="AK16" s="12"/>
      <c r="AL16" s="12"/>
      <c r="AS16" s="12"/>
      <c r="AT16" s="12"/>
      <c r="AU16" s="12"/>
      <c r="AV16" s="12"/>
      <c r="AW16" s="12"/>
      <c r="AX16" s="12"/>
    </row>
    <row r="17" spans="2:50" ht="18" customHeight="1">
      <c r="B17" s="183" t="s">
        <v>25</v>
      </c>
      <c r="C17" s="132">
        <v>19</v>
      </c>
      <c r="D17" s="137">
        <v>156238</v>
      </c>
      <c r="E17" s="134">
        <v>30864</v>
      </c>
      <c r="F17" s="135"/>
      <c r="G17" s="136">
        <v>20</v>
      </c>
      <c r="H17" s="132">
        <v>317633</v>
      </c>
      <c r="I17" s="134">
        <v>114492</v>
      </c>
      <c r="J17" s="135"/>
      <c r="K17" s="132">
        <v>20</v>
      </c>
      <c r="L17" s="132">
        <v>410502</v>
      </c>
      <c r="M17" s="134">
        <v>155085</v>
      </c>
      <c r="N17" s="134"/>
      <c r="O17" s="134">
        <v>12</v>
      </c>
      <c r="P17" s="137">
        <v>981152</v>
      </c>
      <c r="Q17" s="137">
        <v>149397</v>
      </c>
      <c r="R17" s="134"/>
      <c r="S17" s="175"/>
      <c r="T17" s="134">
        <v>12</v>
      </c>
      <c r="U17" s="134">
        <v>436994</v>
      </c>
      <c r="V17" s="137">
        <v>144762</v>
      </c>
      <c r="W17" s="134"/>
      <c r="X17" s="175"/>
      <c r="Y17" s="134">
        <v>12</v>
      </c>
      <c r="Z17" s="152">
        <v>449125</v>
      </c>
      <c r="AA17" s="134">
        <v>145489</v>
      </c>
      <c r="AB17" s="134"/>
      <c r="AF17" s="15"/>
      <c r="AG17" s="12"/>
      <c r="AH17" s="12"/>
      <c r="AI17" s="12"/>
      <c r="AJ17" s="16"/>
      <c r="AK17" s="12"/>
      <c r="AL17" s="12"/>
      <c r="AS17" s="12"/>
      <c r="AT17" s="12"/>
      <c r="AU17" s="12"/>
      <c r="AV17" s="12"/>
      <c r="AW17" s="12"/>
      <c r="AX17" s="12"/>
    </row>
    <row r="18" spans="2:50" ht="18" customHeight="1">
      <c r="B18" s="183" t="s">
        <v>26</v>
      </c>
      <c r="C18" s="132">
        <v>28</v>
      </c>
      <c r="D18" s="137">
        <v>91353</v>
      </c>
      <c r="E18" s="134">
        <v>51522</v>
      </c>
      <c r="F18" s="135"/>
      <c r="G18" s="136">
        <v>28</v>
      </c>
      <c r="H18" s="132">
        <v>165541</v>
      </c>
      <c r="I18" s="134">
        <v>108572</v>
      </c>
      <c r="J18" s="135"/>
      <c r="K18" s="132">
        <v>30</v>
      </c>
      <c r="L18" s="132">
        <v>226217</v>
      </c>
      <c r="M18" s="134">
        <v>156278</v>
      </c>
      <c r="N18" s="134"/>
      <c r="O18" s="134">
        <v>13</v>
      </c>
      <c r="P18" s="137">
        <v>886429</v>
      </c>
      <c r="Q18" s="137">
        <v>142211</v>
      </c>
      <c r="R18" s="134"/>
      <c r="S18" s="175"/>
      <c r="T18" s="134">
        <v>13</v>
      </c>
      <c r="U18" s="134">
        <v>219718</v>
      </c>
      <c r="V18" s="137">
        <v>143664</v>
      </c>
      <c r="W18" s="134"/>
      <c r="X18" s="175"/>
      <c r="Y18" s="134">
        <v>13</v>
      </c>
      <c r="Z18" s="152">
        <v>213927</v>
      </c>
      <c r="AA18" s="134">
        <v>135571</v>
      </c>
      <c r="AB18" s="134"/>
      <c r="AF18" s="15"/>
      <c r="AG18" s="12"/>
      <c r="AH18" s="12"/>
      <c r="AI18" s="12"/>
      <c r="AJ18" s="16"/>
      <c r="AK18" s="12"/>
      <c r="AL18" s="12"/>
      <c r="AS18" s="12"/>
      <c r="AT18" s="12"/>
      <c r="AU18" s="12"/>
      <c r="AV18" s="12"/>
      <c r="AW18" s="12"/>
      <c r="AX18" s="12"/>
    </row>
    <row r="19" spans="2:50" ht="18" customHeight="1">
      <c r="B19" s="183" t="s">
        <v>27</v>
      </c>
      <c r="C19" s="132">
        <v>5</v>
      </c>
      <c r="D19" s="137">
        <v>973474</v>
      </c>
      <c r="E19" s="134">
        <v>13825</v>
      </c>
      <c r="F19" s="135"/>
      <c r="G19" s="136">
        <v>6</v>
      </c>
      <c r="H19" s="132">
        <v>1517643</v>
      </c>
      <c r="I19" s="134">
        <v>70553</v>
      </c>
      <c r="J19" s="135"/>
      <c r="K19" s="132">
        <v>5</v>
      </c>
      <c r="L19" s="132">
        <v>1927419</v>
      </c>
      <c r="M19" s="134">
        <v>131931</v>
      </c>
      <c r="N19" s="134"/>
      <c r="O19" s="134">
        <v>14</v>
      </c>
      <c r="P19" s="137">
        <v>877607</v>
      </c>
      <c r="Q19" s="137">
        <v>120344</v>
      </c>
      <c r="R19" s="134"/>
      <c r="S19" s="175"/>
      <c r="T19" s="134">
        <v>14</v>
      </c>
      <c r="U19" s="134">
        <v>2085551</v>
      </c>
      <c r="V19" s="137">
        <v>124334</v>
      </c>
      <c r="W19" s="134"/>
      <c r="X19" s="175"/>
      <c r="Y19" s="134">
        <v>14</v>
      </c>
      <c r="Z19" s="152">
        <v>2125808</v>
      </c>
      <c r="AA19" s="134">
        <v>125296</v>
      </c>
      <c r="AB19" s="134"/>
      <c r="AF19" s="15"/>
      <c r="AG19" s="12"/>
      <c r="AH19" s="12"/>
      <c r="AI19" s="12"/>
      <c r="AJ19" s="16"/>
      <c r="AK19" s="12"/>
      <c r="AL19" s="12"/>
      <c r="AS19" s="12"/>
      <c r="AT19" s="12"/>
      <c r="AU19" s="12"/>
      <c r="AV19" s="12"/>
      <c r="AW19" s="12"/>
      <c r="AX19" s="12"/>
    </row>
    <row r="20" spans="2:50" ht="18" customHeight="1">
      <c r="B20" s="183" t="s">
        <v>28</v>
      </c>
      <c r="C20" s="132">
        <v>29</v>
      </c>
      <c r="D20" s="137">
        <v>83082</v>
      </c>
      <c r="E20" s="134">
        <v>16102</v>
      </c>
      <c r="F20" s="135"/>
      <c r="G20" s="136">
        <v>30</v>
      </c>
      <c r="H20" s="132">
        <v>152900</v>
      </c>
      <c r="I20" s="134">
        <v>56400</v>
      </c>
      <c r="J20" s="135"/>
      <c r="K20" s="132">
        <v>29</v>
      </c>
      <c r="L20" s="132">
        <v>234593</v>
      </c>
      <c r="M20" s="134">
        <v>107460</v>
      </c>
      <c r="N20" s="134"/>
      <c r="O20" s="134">
        <v>15</v>
      </c>
      <c r="P20" s="137">
        <v>715705</v>
      </c>
      <c r="Q20" s="137">
        <v>117608</v>
      </c>
      <c r="R20" s="134"/>
      <c r="S20" s="175"/>
      <c r="T20" s="134">
        <v>16</v>
      </c>
      <c r="U20" s="134">
        <v>252725</v>
      </c>
      <c r="V20" s="137">
        <v>107961</v>
      </c>
      <c r="W20" s="134"/>
      <c r="X20" s="175"/>
      <c r="Y20" s="134">
        <v>16</v>
      </c>
      <c r="Z20" s="152">
        <v>256106</v>
      </c>
      <c r="AA20" s="134">
        <v>104561</v>
      </c>
      <c r="AB20" s="134"/>
      <c r="AF20" s="15"/>
      <c r="AG20" s="12"/>
      <c r="AH20" s="12"/>
      <c r="AI20" s="12"/>
      <c r="AJ20" s="16"/>
      <c r="AK20" s="12"/>
      <c r="AL20" s="12"/>
      <c r="AS20" s="12"/>
      <c r="AT20" s="12"/>
      <c r="AU20" s="12"/>
      <c r="AV20" s="12"/>
      <c r="AW20" s="12"/>
      <c r="AX20" s="12"/>
    </row>
    <row r="21" spans="2:50">
      <c r="B21" s="183" t="s">
        <v>29</v>
      </c>
      <c r="C21" s="132">
        <v>32</v>
      </c>
      <c r="D21" s="137">
        <v>70277</v>
      </c>
      <c r="E21" s="134">
        <v>9852</v>
      </c>
      <c r="F21" s="135"/>
      <c r="G21" s="136">
        <v>27</v>
      </c>
      <c r="H21" s="132">
        <v>174872</v>
      </c>
      <c r="I21" s="134">
        <v>67111</v>
      </c>
      <c r="J21" s="135"/>
      <c r="K21" s="132">
        <v>28</v>
      </c>
      <c r="L21" s="132">
        <v>251452</v>
      </c>
      <c r="M21" s="134">
        <v>108702</v>
      </c>
      <c r="N21" s="134"/>
      <c r="O21" s="134">
        <v>16</v>
      </c>
      <c r="P21" s="137">
        <v>609315</v>
      </c>
      <c r="Q21" s="137">
        <v>108622</v>
      </c>
      <c r="R21" s="134"/>
      <c r="S21" s="175"/>
      <c r="T21" s="134">
        <v>17</v>
      </c>
      <c r="U21" s="134">
        <v>273303</v>
      </c>
      <c r="V21" s="137">
        <v>106178</v>
      </c>
      <c r="W21" s="134"/>
      <c r="X21" s="175"/>
      <c r="Y21" s="134">
        <v>15</v>
      </c>
      <c r="Z21" s="152">
        <v>298049</v>
      </c>
      <c r="AA21" s="134">
        <v>105699</v>
      </c>
      <c r="AB21" s="134"/>
      <c r="AF21" s="15"/>
      <c r="AG21" s="12"/>
      <c r="AH21" s="12"/>
      <c r="AI21" s="12"/>
      <c r="AJ21" s="16"/>
      <c r="AK21" s="12"/>
      <c r="AL21" s="12"/>
      <c r="AS21" s="12"/>
      <c r="AT21" s="12"/>
      <c r="AU21" s="12"/>
      <c r="AV21" s="12"/>
      <c r="AW21" s="12"/>
      <c r="AX21" s="12"/>
    </row>
    <row r="22" spans="2:50">
      <c r="B22" s="183" t="s">
        <v>30</v>
      </c>
      <c r="C22" s="132">
        <v>23</v>
      </c>
      <c r="D22" s="137">
        <v>114915</v>
      </c>
      <c r="E22" s="134">
        <v>11047</v>
      </c>
      <c r="F22" s="135"/>
      <c r="G22" s="136">
        <v>23</v>
      </c>
      <c r="H22" s="132">
        <v>214694</v>
      </c>
      <c r="I22" s="134">
        <v>65633</v>
      </c>
      <c r="J22" s="135"/>
      <c r="K22" s="132">
        <v>23</v>
      </c>
      <c r="L22" s="132">
        <v>329632</v>
      </c>
      <c r="M22" s="134">
        <v>111774</v>
      </c>
      <c r="N22" s="134"/>
      <c r="O22" s="134">
        <v>17</v>
      </c>
      <c r="P22" s="137">
        <v>599212</v>
      </c>
      <c r="Q22" s="137">
        <v>103006</v>
      </c>
      <c r="R22" s="134"/>
      <c r="S22" s="175"/>
      <c r="T22" s="134">
        <v>15</v>
      </c>
      <c r="U22" s="134">
        <v>376152</v>
      </c>
      <c r="V22" s="137">
        <v>111834</v>
      </c>
      <c r="W22" s="134"/>
      <c r="X22" s="175"/>
      <c r="Y22" s="134">
        <v>17</v>
      </c>
      <c r="Z22" s="152">
        <v>381059</v>
      </c>
      <c r="AA22" s="134">
        <v>104351</v>
      </c>
      <c r="AB22" s="134"/>
      <c r="AF22" s="15"/>
      <c r="AG22" s="12"/>
      <c r="AH22" s="12"/>
      <c r="AI22" s="12"/>
      <c r="AJ22" s="16"/>
      <c r="AK22" s="12"/>
      <c r="AL22" s="12"/>
      <c r="AS22" s="12"/>
      <c r="AT22" s="12"/>
      <c r="AU22" s="12"/>
      <c r="AV22" s="12"/>
      <c r="AW22" s="12"/>
      <c r="AX22" s="12"/>
    </row>
    <row r="23" spans="2:50">
      <c r="B23" s="183" t="s">
        <v>31</v>
      </c>
      <c r="C23" s="132">
        <v>22</v>
      </c>
      <c r="D23" s="137">
        <v>132002</v>
      </c>
      <c r="E23" s="134">
        <v>10702</v>
      </c>
      <c r="F23" s="135"/>
      <c r="G23" s="136">
        <v>24</v>
      </c>
      <c r="H23" s="132">
        <v>208030</v>
      </c>
      <c r="I23" s="134">
        <v>54299</v>
      </c>
      <c r="J23" s="135"/>
      <c r="K23" s="132">
        <v>24</v>
      </c>
      <c r="L23" s="132">
        <v>278591</v>
      </c>
      <c r="M23" s="134">
        <v>87167</v>
      </c>
      <c r="N23" s="134"/>
      <c r="O23" s="134">
        <v>18</v>
      </c>
      <c r="P23" s="137">
        <v>557625</v>
      </c>
      <c r="Q23" s="137">
        <v>94151</v>
      </c>
      <c r="R23" s="134"/>
      <c r="S23" s="175"/>
      <c r="T23" s="134">
        <v>19</v>
      </c>
      <c r="U23" s="134">
        <v>334442</v>
      </c>
      <c r="V23" s="137">
        <v>93348</v>
      </c>
      <c r="W23" s="134"/>
      <c r="X23" s="175"/>
      <c r="Y23" s="134">
        <v>20</v>
      </c>
      <c r="Z23" s="152">
        <v>315382</v>
      </c>
      <c r="AA23" s="134">
        <v>79088</v>
      </c>
      <c r="AB23" s="134"/>
      <c r="AF23" s="15"/>
      <c r="AG23" s="12"/>
      <c r="AH23" s="12"/>
      <c r="AI23" s="12"/>
      <c r="AJ23" s="16"/>
      <c r="AK23" s="12"/>
      <c r="AL23" s="12"/>
      <c r="AS23" s="12"/>
      <c r="AT23" s="12"/>
      <c r="AU23" s="12"/>
      <c r="AV23" s="12"/>
      <c r="AW23" s="12"/>
      <c r="AX23" s="12"/>
    </row>
    <row r="24" spans="2:50">
      <c r="B24" s="183" t="s">
        <v>32</v>
      </c>
      <c r="C24" s="132">
        <v>31</v>
      </c>
      <c r="D24" s="137">
        <v>76557</v>
      </c>
      <c r="E24" s="134">
        <v>2274</v>
      </c>
      <c r="F24" s="135"/>
      <c r="G24" s="136">
        <v>25</v>
      </c>
      <c r="H24" s="132">
        <v>190278</v>
      </c>
      <c r="I24" s="134">
        <v>43626</v>
      </c>
      <c r="J24" s="135"/>
      <c r="K24" s="132">
        <v>22</v>
      </c>
      <c r="L24" s="132">
        <v>330117</v>
      </c>
      <c r="M24" s="134">
        <v>92124</v>
      </c>
      <c r="N24" s="134"/>
      <c r="O24" s="134">
        <v>19</v>
      </c>
      <c r="P24" s="137">
        <v>549996</v>
      </c>
      <c r="Q24" s="137">
        <v>90687</v>
      </c>
      <c r="R24" s="134"/>
      <c r="S24" s="175"/>
      <c r="T24" s="134">
        <v>18</v>
      </c>
      <c r="U24" s="134">
        <v>373711</v>
      </c>
      <c r="V24" s="137">
        <v>99397</v>
      </c>
      <c r="W24" s="134"/>
      <c r="X24" s="175"/>
      <c r="Y24" s="134">
        <v>18</v>
      </c>
      <c r="Z24" s="152">
        <v>391372</v>
      </c>
      <c r="AA24" s="134">
        <v>90133</v>
      </c>
      <c r="AB24" s="134"/>
      <c r="AF24" s="15"/>
      <c r="AG24" s="12"/>
      <c r="AH24" s="12"/>
      <c r="AI24" s="12"/>
      <c r="AJ24" s="16"/>
      <c r="AK24" s="12"/>
      <c r="AL24" s="12"/>
      <c r="AS24" s="12"/>
      <c r="AT24" s="12"/>
      <c r="AU24" s="12"/>
      <c r="AV24" s="12"/>
      <c r="AW24" s="12"/>
      <c r="AX24" s="12"/>
    </row>
    <row r="25" spans="2:50">
      <c r="B25" s="183" t="s">
        <v>33</v>
      </c>
      <c r="C25" s="132">
        <v>30</v>
      </c>
      <c r="D25" s="137">
        <v>76704</v>
      </c>
      <c r="E25" s="134">
        <v>15553</v>
      </c>
      <c r="F25" s="135"/>
      <c r="G25" s="136">
        <v>29</v>
      </c>
      <c r="H25" s="132">
        <v>155040</v>
      </c>
      <c r="I25" s="134">
        <v>64174</v>
      </c>
      <c r="J25" s="135"/>
      <c r="K25" s="132">
        <v>31</v>
      </c>
      <c r="L25" s="132">
        <v>208442</v>
      </c>
      <c r="M25" s="134">
        <v>92785</v>
      </c>
      <c r="N25" s="134"/>
      <c r="O25" s="134">
        <v>20</v>
      </c>
      <c r="P25" s="137">
        <v>485498</v>
      </c>
      <c r="Q25" s="137">
        <v>89360</v>
      </c>
      <c r="R25" s="134"/>
      <c r="S25" s="175"/>
      <c r="T25" s="134">
        <v>20</v>
      </c>
      <c r="U25" s="134">
        <v>235209</v>
      </c>
      <c r="V25" s="137">
        <v>90676</v>
      </c>
      <c r="W25" s="134"/>
      <c r="X25" s="175"/>
      <c r="Y25" s="134">
        <v>21</v>
      </c>
      <c r="Z25" s="152">
        <v>222971</v>
      </c>
      <c r="AA25" s="134">
        <v>78289</v>
      </c>
      <c r="AB25" s="134"/>
      <c r="AF25" s="15"/>
      <c r="AG25" s="12"/>
      <c r="AH25" s="12"/>
      <c r="AI25" s="12"/>
      <c r="AJ25" s="16"/>
      <c r="AK25" s="12"/>
      <c r="AL25" s="12"/>
      <c r="AS25" s="12"/>
      <c r="AT25" s="12"/>
      <c r="AU25" s="12"/>
      <c r="AV25" s="12"/>
      <c r="AW25" s="12"/>
      <c r="AX25" s="12"/>
    </row>
    <row r="26" spans="2:50">
      <c r="B26" s="183" t="s">
        <v>34</v>
      </c>
      <c r="C26" s="132">
        <v>9</v>
      </c>
      <c r="D26" s="137">
        <v>388901</v>
      </c>
      <c r="E26" s="134">
        <v>14426</v>
      </c>
      <c r="F26" s="135"/>
      <c r="G26" s="136">
        <v>12</v>
      </c>
      <c r="H26" s="132">
        <v>566814</v>
      </c>
      <c r="I26" s="134">
        <v>60710</v>
      </c>
      <c r="J26" s="135"/>
      <c r="K26" s="132">
        <v>15</v>
      </c>
      <c r="L26" s="132">
        <v>628637</v>
      </c>
      <c r="M26" s="134">
        <v>79822</v>
      </c>
      <c r="N26" s="134"/>
      <c r="O26" s="134">
        <v>21</v>
      </c>
      <c r="P26" s="137">
        <v>434032</v>
      </c>
      <c r="Q26" s="137">
        <v>78999</v>
      </c>
      <c r="R26" s="134"/>
      <c r="S26" s="175"/>
      <c r="T26" s="134">
        <v>21</v>
      </c>
      <c r="U26" s="134">
        <v>730539</v>
      </c>
      <c r="V26" s="137">
        <v>86097</v>
      </c>
      <c r="W26" s="134"/>
      <c r="X26" s="175"/>
      <c r="Y26" s="134">
        <v>19</v>
      </c>
      <c r="Z26" s="152">
        <v>766631</v>
      </c>
      <c r="AA26" s="134">
        <v>80276</v>
      </c>
      <c r="AB26" s="134"/>
      <c r="AF26" s="15"/>
      <c r="AG26" s="12"/>
      <c r="AH26" s="12"/>
      <c r="AI26" s="12"/>
      <c r="AJ26" s="16"/>
      <c r="AK26" s="12"/>
      <c r="AL26" s="12"/>
      <c r="AS26" s="12"/>
      <c r="AT26" s="12"/>
      <c r="AU26" s="12"/>
      <c r="AV26" s="12"/>
      <c r="AW26" s="12"/>
      <c r="AX26" s="12"/>
    </row>
    <row r="27" spans="2:50">
      <c r="B27" s="183" t="s">
        <v>35</v>
      </c>
      <c r="C27" s="132">
        <v>33</v>
      </c>
      <c r="D27" s="133">
        <v>67680</v>
      </c>
      <c r="E27" s="134">
        <v>1746</v>
      </c>
      <c r="F27" s="135"/>
      <c r="G27" s="136">
        <v>31</v>
      </c>
      <c r="H27" s="132">
        <v>145601</v>
      </c>
      <c r="I27" s="134">
        <v>32641</v>
      </c>
      <c r="J27" s="135"/>
      <c r="K27" s="132">
        <v>27</v>
      </c>
      <c r="L27" s="132">
        <v>254346</v>
      </c>
      <c r="M27" s="134">
        <v>70400</v>
      </c>
      <c r="N27" s="134"/>
      <c r="O27" s="134">
        <v>22</v>
      </c>
      <c r="P27" s="137">
        <v>368388</v>
      </c>
      <c r="Q27" s="137">
        <v>66338</v>
      </c>
      <c r="R27" s="134"/>
      <c r="S27" s="175"/>
      <c r="T27" s="134">
        <v>23</v>
      </c>
      <c r="U27" s="134">
        <v>279927</v>
      </c>
      <c r="V27" s="137">
        <v>69471</v>
      </c>
      <c r="W27" s="134"/>
      <c r="X27" s="175"/>
      <c r="Y27" s="134">
        <v>23</v>
      </c>
      <c r="Z27" s="152">
        <v>281307</v>
      </c>
      <c r="AA27" s="134">
        <v>63148</v>
      </c>
      <c r="AB27" s="134"/>
      <c r="AF27" s="15"/>
      <c r="AG27" s="12"/>
      <c r="AH27" s="12"/>
      <c r="AI27" s="12"/>
      <c r="AJ27" s="16"/>
      <c r="AK27" s="12"/>
      <c r="AL27" s="12"/>
      <c r="AS27" s="12"/>
      <c r="AT27" s="12"/>
      <c r="AU27" s="12"/>
      <c r="AV27" s="12"/>
      <c r="AW27" s="12"/>
      <c r="AX27" s="12"/>
    </row>
    <row r="28" spans="2:50">
      <c r="B28" s="183" t="s">
        <v>36</v>
      </c>
      <c r="C28" s="132">
        <v>21</v>
      </c>
      <c r="D28" s="137">
        <v>140084</v>
      </c>
      <c r="E28" s="134">
        <v>4200</v>
      </c>
      <c r="F28" s="135"/>
      <c r="G28" s="136">
        <v>21</v>
      </c>
      <c r="H28" s="132">
        <v>278629</v>
      </c>
      <c r="I28" s="134">
        <v>41874</v>
      </c>
      <c r="J28" s="135"/>
      <c r="K28" s="132">
        <v>21</v>
      </c>
      <c r="L28" s="132">
        <v>405667</v>
      </c>
      <c r="M28" s="134">
        <v>71606</v>
      </c>
      <c r="N28" s="134"/>
      <c r="O28" s="134">
        <v>23</v>
      </c>
      <c r="P28" s="137">
        <v>348571</v>
      </c>
      <c r="Q28" s="137">
        <v>64474</v>
      </c>
      <c r="R28" s="134"/>
      <c r="S28" s="175"/>
      <c r="T28" s="134">
        <v>22</v>
      </c>
      <c r="U28" s="134">
        <v>483715</v>
      </c>
      <c r="V28" s="137">
        <v>75554</v>
      </c>
      <c r="W28" s="134"/>
      <c r="X28" s="175"/>
      <c r="Y28" s="134">
        <v>22</v>
      </c>
      <c r="Z28" s="152">
        <v>532589</v>
      </c>
      <c r="AA28" s="134">
        <v>66071</v>
      </c>
      <c r="AB28" s="134"/>
      <c r="AF28" s="15"/>
      <c r="AG28" s="12"/>
      <c r="AH28" s="12"/>
      <c r="AI28" s="12"/>
      <c r="AJ28" s="16"/>
      <c r="AK28" s="12"/>
      <c r="AL28" s="12"/>
      <c r="AS28" s="12"/>
      <c r="AT28" s="12"/>
      <c r="AU28" s="12"/>
      <c r="AV28" s="12"/>
      <c r="AW28" s="12"/>
      <c r="AX28" s="12"/>
    </row>
    <row r="29" spans="2:50">
      <c r="B29" s="183" t="s">
        <v>37</v>
      </c>
      <c r="C29" s="132">
        <v>42</v>
      </c>
      <c r="D29" s="133">
        <v>34017</v>
      </c>
      <c r="E29" s="134">
        <v>3187</v>
      </c>
      <c r="F29" s="140"/>
      <c r="G29" s="136">
        <v>37</v>
      </c>
      <c r="H29" s="132">
        <v>85654</v>
      </c>
      <c r="I29" s="134">
        <v>32738</v>
      </c>
      <c r="J29" s="140"/>
      <c r="K29" s="132">
        <v>36</v>
      </c>
      <c r="L29" s="132">
        <v>144462</v>
      </c>
      <c r="M29" s="134">
        <v>66795</v>
      </c>
      <c r="N29" s="134"/>
      <c r="O29" s="141">
        <v>24</v>
      </c>
      <c r="P29" s="137">
        <v>312967</v>
      </c>
      <c r="Q29" s="137">
        <v>55860</v>
      </c>
      <c r="R29" s="132"/>
      <c r="S29" s="175"/>
      <c r="T29" s="134">
        <v>25</v>
      </c>
      <c r="U29" s="134">
        <v>150240</v>
      </c>
      <c r="V29" s="137">
        <v>60277</v>
      </c>
      <c r="W29" s="132"/>
      <c r="X29" s="175"/>
      <c r="Y29" s="134">
        <v>25</v>
      </c>
      <c r="Z29" s="152">
        <v>164059</v>
      </c>
      <c r="AA29" s="134">
        <v>58038</v>
      </c>
      <c r="AB29" s="132"/>
      <c r="AF29" s="15"/>
      <c r="AG29" s="12"/>
      <c r="AH29" s="12"/>
      <c r="AI29" s="12"/>
      <c r="AJ29" s="16"/>
      <c r="AK29" s="12"/>
      <c r="AL29" s="12"/>
      <c r="AS29" s="12"/>
      <c r="AT29" s="12"/>
      <c r="AU29" s="12"/>
      <c r="AV29" s="12"/>
      <c r="AW29" s="12"/>
      <c r="AX29" s="12"/>
    </row>
    <row r="30" spans="2:50">
      <c r="B30" s="183" t="s">
        <v>38</v>
      </c>
      <c r="C30" s="132">
        <v>11</v>
      </c>
      <c r="D30" s="137">
        <v>367920</v>
      </c>
      <c r="E30" s="134">
        <v>8547</v>
      </c>
      <c r="F30" s="135"/>
      <c r="G30" s="136">
        <v>10</v>
      </c>
      <c r="H30" s="132">
        <v>652733</v>
      </c>
      <c r="I30" s="134">
        <v>37155</v>
      </c>
      <c r="J30" s="135"/>
      <c r="K30" s="132">
        <v>9</v>
      </c>
      <c r="L30" s="132">
        <v>1010697</v>
      </c>
      <c r="M30" s="134">
        <v>61769</v>
      </c>
      <c r="N30" s="134"/>
      <c r="O30" s="134">
        <v>25</v>
      </c>
      <c r="P30" s="137">
        <v>279392</v>
      </c>
      <c r="Q30" s="137">
        <v>55539</v>
      </c>
      <c r="R30" s="134"/>
      <c r="S30" s="175"/>
      <c r="T30" s="134">
        <v>26</v>
      </c>
      <c r="U30" s="134">
        <v>1153922</v>
      </c>
      <c r="V30" s="137">
        <v>54834</v>
      </c>
      <c r="W30" s="134"/>
      <c r="X30" s="175"/>
      <c r="Y30" s="134">
        <v>28</v>
      </c>
      <c r="Z30" s="152">
        <v>1179887</v>
      </c>
      <c r="AA30" s="134">
        <v>51738</v>
      </c>
      <c r="AB30" s="134"/>
      <c r="AF30" s="15"/>
      <c r="AG30" s="12"/>
      <c r="AH30" s="12"/>
      <c r="AI30" s="12"/>
      <c r="AJ30" s="16"/>
      <c r="AK30" s="12"/>
      <c r="AL30" s="12"/>
      <c r="AS30" s="12"/>
      <c r="AT30" s="12"/>
      <c r="AU30" s="12"/>
      <c r="AV30" s="12"/>
      <c r="AW30" s="12"/>
      <c r="AX30" s="12"/>
    </row>
    <row r="31" spans="2:50">
      <c r="B31" s="183" t="s">
        <v>39</v>
      </c>
      <c r="C31" s="132">
        <v>41</v>
      </c>
      <c r="D31" s="137">
        <v>34028</v>
      </c>
      <c r="E31" s="134">
        <v>12080</v>
      </c>
      <c r="F31" s="135"/>
      <c r="G31" s="136">
        <v>40</v>
      </c>
      <c r="H31" s="132">
        <v>74611</v>
      </c>
      <c r="I31" s="134">
        <v>35723</v>
      </c>
      <c r="J31" s="135"/>
      <c r="K31" s="132">
        <v>39</v>
      </c>
      <c r="L31" s="132">
        <v>102762</v>
      </c>
      <c r="M31" s="134">
        <v>47073</v>
      </c>
      <c r="N31" s="134"/>
      <c r="O31" s="134">
        <v>26</v>
      </c>
      <c r="P31" s="137">
        <v>276883</v>
      </c>
      <c r="Q31" s="137">
        <v>51758</v>
      </c>
      <c r="R31" s="134"/>
      <c r="S31" s="175"/>
      <c r="T31" s="134">
        <v>29</v>
      </c>
      <c r="U31" s="134">
        <v>107925</v>
      </c>
      <c r="V31" s="137">
        <v>50973</v>
      </c>
      <c r="W31" s="134"/>
      <c r="X31" s="175"/>
      <c r="Y31" s="134">
        <v>30</v>
      </c>
      <c r="Z31" s="152">
        <v>111938</v>
      </c>
      <c r="AA31" s="134">
        <v>49912</v>
      </c>
      <c r="AB31" s="134"/>
      <c r="AF31" s="15"/>
      <c r="AG31" s="12"/>
      <c r="AH31" s="12"/>
      <c r="AI31" s="12"/>
      <c r="AJ31" s="16"/>
      <c r="AK31" s="12"/>
      <c r="AL31" s="12"/>
      <c r="AS31" s="12"/>
      <c r="AT31" s="12"/>
      <c r="AU31" s="12"/>
      <c r="AV31" s="12"/>
      <c r="AW31" s="12"/>
      <c r="AX31" s="12"/>
    </row>
    <row r="32" spans="2:50">
      <c r="B32" s="183" t="s">
        <v>40</v>
      </c>
      <c r="C32" s="132">
        <v>8</v>
      </c>
      <c r="D32" s="137">
        <v>399757</v>
      </c>
      <c r="E32" s="134">
        <v>6456</v>
      </c>
      <c r="F32" s="135"/>
      <c r="G32" s="136">
        <v>14</v>
      </c>
      <c r="H32" s="132">
        <v>557092</v>
      </c>
      <c r="I32" s="134">
        <v>25612</v>
      </c>
      <c r="J32" s="135"/>
      <c r="K32" s="132">
        <v>13</v>
      </c>
      <c r="L32" s="132">
        <v>790699</v>
      </c>
      <c r="M32" s="134">
        <v>67079</v>
      </c>
      <c r="N32" s="134"/>
      <c r="O32" s="134">
        <v>27</v>
      </c>
      <c r="P32" s="137">
        <v>274007</v>
      </c>
      <c r="Q32" s="137">
        <v>51686</v>
      </c>
      <c r="R32" s="134"/>
      <c r="S32" s="175"/>
      <c r="T32" s="134">
        <v>24</v>
      </c>
      <c r="U32" s="134">
        <v>947839</v>
      </c>
      <c r="V32" s="137">
        <v>60611</v>
      </c>
      <c r="W32" s="134"/>
      <c r="X32" s="175"/>
      <c r="Y32" s="134">
        <v>24</v>
      </c>
      <c r="Z32" s="152">
        <v>958734</v>
      </c>
      <c r="AA32" s="134">
        <v>59823</v>
      </c>
      <c r="AB32" s="134"/>
      <c r="AF32" s="15"/>
      <c r="AH32" s="12"/>
      <c r="AI32" s="12"/>
      <c r="AJ32" s="16"/>
      <c r="AK32" s="12"/>
      <c r="AL32" s="12"/>
      <c r="AS32" s="12"/>
      <c r="AT32" s="12"/>
      <c r="AU32" s="12"/>
      <c r="AV32" s="12"/>
      <c r="AW32" s="12"/>
      <c r="AX32" s="12"/>
    </row>
    <row r="33" spans="2:50">
      <c r="B33" s="183" t="s">
        <v>41</v>
      </c>
      <c r="C33" s="132">
        <v>34</v>
      </c>
      <c r="D33" s="137">
        <v>60548</v>
      </c>
      <c r="E33" s="134">
        <v>1175</v>
      </c>
      <c r="F33" s="135"/>
      <c r="G33" s="136">
        <v>34</v>
      </c>
      <c r="H33" s="132">
        <v>115901</v>
      </c>
      <c r="I33" s="134">
        <v>22978</v>
      </c>
      <c r="J33" s="135"/>
      <c r="K33" s="132">
        <v>32</v>
      </c>
      <c r="L33" s="132">
        <v>196153</v>
      </c>
      <c r="M33" s="134">
        <v>69700</v>
      </c>
      <c r="N33" s="134"/>
      <c r="O33" s="134">
        <v>28</v>
      </c>
      <c r="P33" s="137">
        <v>267739</v>
      </c>
      <c r="Q33" s="137">
        <v>51376</v>
      </c>
      <c r="R33" s="134"/>
      <c r="S33" s="175"/>
      <c r="T33" s="134">
        <v>28</v>
      </c>
      <c r="U33" s="134">
        <v>196619</v>
      </c>
      <c r="V33" s="137">
        <v>53017</v>
      </c>
      <c r="W33" s="134"/>
      <c r="X33" s="175"/>
      <c r="Y33" s="134">
        <v>29</v>
      </c>
      <c r="Z33" s="152">
        <v>213349</v>
      </c>
      <c r="AA33" s="134">
        <v>50705</v>
      </c>
      <c r="AB33" s="134"/>
      <c r="AF33" s="15"/>
      <c r="AG33" s="12"/>
      <c r="AH33" s="12"/>
      <c r="AI33" s="12"/>
      <c r="AJ33" s="16"/>
      <c r="AK33" s="12"/>
      <c r="AL33" s="12"/>
      <c r="AS33" s="12"/>
      <c r="AT33" s="12"/>
      <c r="AU33" s="12"/>
      <c r="AV33" s="12"/>
      <c r="AW33" s="12"/>
      <c r="AX33" s="12"/>
    </row>
    <row r="34" spans="2:50">
      <c r="B34" s="183" t="s">
        <v>42</v>
      </c>
      <c r="C34" s="132">
        <v>25</v>
      </c>
      <c r="D34" s="137">
        <v>102193</v>
      </c>
      <c r="E34" s="134">
        <v>5024</v>
      </c>
      <c r="F34" s="135"/>
      <c r="G34" s="136">
        <v>26</v>
      </c>
      <c r="H34" s="132">
        <v>180583</v>
      </c>
      <c r="I34" s="134">
        <v>24180</v>
      </c>
      <c r="J34" s="135"/>
      <c r="K34" s="132">
        <v>25</v>
      </c>
      <c r="L34" s="132">
        <v>263370</v>
      </c>
      <c r="M34" s="134">
        <v>44993</v>
      </c>
      <c r="N34" s="134"/>
      <c r="O34" s="134">
        <v>29</v>
      </c>
      <c r="P34" s="137">
        <v>261685</v>
      </c>
      <c r="Q34" s="137">
        <v>45773</v>
      </c>
      <c r="R34" s="134"/>
      <c r="S34" s="175"/>
      <c r="T34" s="134">
        <v>31</v>
      </c>
      <c r="U34" s="134">
        <v>289210</v>
      </c>
      <c r="V34" s="137">
        <v>44977</v>
      </c>
      <c r="W34" s="134"/>
      <c r="X34" s="175"/>
      <c r="Y34" s="134">
        <v>31</v>
      </c>
      <c r="Z34" s="152">
        <v>297957</v>
      </c>
      <c r="AA34" s="134">
        <v>44412</v>
      </c>
      <c r="AB34" s="134"/>
      <c r="AF34" s="15"/>
      <c r="AG34" s="12"/>
      <c r="AH34" s="12"/>
      <c r="AI34" s="12"/>
      <c r="AJ34" s="16"/>
      <c r="AK34" s="12"/>
      <c r="AL34" s="12"/>
      <c r="AS34" s="12"/>
      <c r="AT34" s="12"/>
      <c r="AU34" s="12"/>
      <c r="AV34" s="12"/>
      <c r="AW34" s="12"/>
      <c r="AX34" s="12"/>
    </row>
    <row r="35" spans="2:50">
      <c r="B35" s="183" t="s">
        <v>43</v>
      </c>
      <c r="C35" s="132">
        <v>14</v>
      </c>
      <c r="D35" s="137">
        <v>289835</v>
      </c>
      <c r="E35" s="134">
        <v>4781</v>
      </c>
      <c r="F35" s="135"/>
      <c r="G35" s="136">
        <v>17</v>
      </c>
      <c r="H35" s="132">
        <v>389426</v>
      </c>
      <c r="I35" s="134">
        <v>22796</v>
      </c>
      <c r="J35" s="135"/>
      <c r="K35" s="132">
        <v>18</v>
      </c>
      <c r="L35" s="132">
        <v>524109</v>
      </c>
      <c r="M35" s="134">
        <v>56320</v>
      </c>
      <c r="N35" s="134"/>
      <c r="O35" s="134">
        <v>30</v>
      </c>
      <c r="P35" s="137">
        <v>239352</v>
      </c>
      <c r="Q35" s="137">
        <v>45493</v>
      </c>
      <c r="R35" s="134"/>
      <c r="S35" s="175"/>
      <c r="T35" s="134">
        <v>32</v>
      </c>
      <c r="U35" s="134">
        <v>556605</v>
      </c>
      <c r="V35" s="137">
        <v>38885</v>
      </c>
      <c r="W35" s="134"/>
      <c r="X35" s="175"/>
      <c r="Y35" s="134">
        <v>27</v>
      </c>
      <c r="Z35" s="152">
        <v>587320</v>
      </c>
      <c r="AA35" s="134">
        <v>52543</v>
      </c>
      <c r="AB35" s="134"/>
      <c r="AF35" s="15"/>
      <c r="AG35" s="12"/>
      <c r="AH35" s="12"/>
      <c r="AI35" s="12"/>
      <c r="AJ35" s="16"/>
      <c r="AK35" s="12"/>
      <c r="AL35" s="12"/>
      <c r="AS35" s="12"/>
      <c r="AT35" s="12"/>
      <c r="AU35" s="12"/>
      <c r="AV35" s="12"/>
      <c r="AW35" s="12"/>
      <c r="AX35" s="12"/>
    </row>
    <row r="36" spans="2:50">
      <c r="B36" s="183" t="s">
        <v>44</v>
      </c>
      <c r="C36" s="132">
        <v>40</v>
      </c>
      <c r="D36" s="137">
        <v>35309</v>
      </c>
      <c r="E36" s="134">
        <v>4000</v>
      </c>
      <c r="F36" s="135"/>
      <c r="G36" s="136">
        <v>38</v>
      </c>
      <c r="H36" s="132">
        <v>81553</v>
      </c>
      <c r="I36" s="134">
        <v>30214</v>
      </c>
      <c r="J36" s="135"/>
      <c r="K36" s="132">
        <v>38</v>
      </c>
      <c r="L36" s="132">
        <v>120059</v>
      </c>
      <c r="M36" s="134">
        <v>47364</v>
      </c>
      <c r="N36" s="134"/>
      <c r="O36" s="134">
        <v>31</v>
      </c>
      <c r="P36" s="137">
        <v>219518</v>
      </c>
      <c r="Q36" s="137">
        <v>45466</v>
      </c>
      <c r="R36" s="134"/>
      <c r="S36" s="175"/>
      <c r="T36" s="134">
        <v>27</v>
      </c>
      <c r="U36" s="134">
        <v>152775</v>
      </c>
      <c r="V36" s="137">
        <v>53127</v>
      </c>
      <c r="W36" s="134"/>
      <c r="X36" s="175"/>
      <c r="Y36" s="134">
        <v>26</v>
      </c>
      <c r="Z36" s="152">
        <v>164598</v>
      </c>
      <c r="AA36" s="134">
        <v>53312</v>
      </c>
      <c r="AB36" s="134"/>
      <c r="AF36" s="15"/>
      <c r="AG36" s="12"/>
      <c r="AH36" s="12"/>
      <c r="AI36" s="12"/>
      <c r="AJ36" s="16"/>
      <c r="AK36" s="12"/>
      <c r="AL36" s="12"/>
      <c r="AS36" s="12"/>
      <c r="AT36" s="12"/>
      <c r="AU36" s="12"/>
      <c r="AV36" s="12"/>
      <c r="AW36" s="12"/>
      <c r="AX36" s="12"/>
    </row>
    <row r="37" spans="2:50">
      <c r="B37" s="183" t="s">
        <v>45</v>
      </c>
      <c r="C37" s="132">
        <v>36</v>
      </c>
      <c r="D37" s="137">
        <v>53561</v>
      </c>
      <c r="E37" s="134">
        <v>3986</v>
      </c>
      <c r="F37" s="135"/>
      <c r="G37" s="136">
        <v>35</v>
      </c>
      <c r="H37" s="132">
        <v>99577</v>
      </c>
      <c r="I37" s="134">
        <v>27581</v>
      </c>
      <c r="J37" s="135"/>
      <c r="K37" s="132">
        <v>35</v>
      </c>
      <c r="L37" s="132">
        <v>151453</v>
      </c>
      <c r="M37" s="134">
        <v>46666</v>
      </c>
      <c r="N37" s="134"/>
      <c r="O37" s="134">
        <v>32</v>
      </c>
      <c r="P37" s="137">
        <v>212215</v>
      </c>
      <c r="Q37" s="137">
        <v>44634</v>
      </c>
      <c r="R37" s="134"/>
      <c r="S37" s="175"/>
      <c r="T37" s="134">
        <v>30</v>
      </c>
      <c r="U37" s="134">
        <v>182418</v>
      </c>
      <c r="V37" s="137">
        <v>46802</v>
      </c>
      <c r="W37" s="134"/>
      <c r="X37" s="175"/>
      <c r="Y37" s="134">
        <v>33</v>
      </c>
      <c r="Z37" s="152">
        <v>175203</v>
      </c>
      <c r="AA37" s="134">
        <v>40252</v>
      </c>
      <c r="AB37" s="134"/>
      <c r="AF37" s="15"/>
      <c r="AG37" s="12"/>
      <c r="AH37" s="12"/>
      <c r="AI37" s="12"/>
      <c r="AJ37" s="16"/>
      <c r="AK37" s="12"/>
      <c r="AL37" s="12"/>
      <c r="AS37" s="12"/>
      <c r="AT37" s="12"/>
      <c r="AU37" s="12"/>
      <c r="AV37" s="12"/>
      <c r="AW37" s="12"/>
      <c r="AX37" s="12"/>
    </row>
    <row r="38" spans="2:50">
      <c r="B38" s="183" t="s">
        <v>46</v>
      </c>
      <c r="C38" s="132">
        <v>12</v>
      </c>
      <c r="D38" s="137">
        <v>345983</v>
      </c>
      <c r="E38" s="134">
        <v>4385</v>
      </c>
      <c r="F38" s="135"/>
      <c r="G38" s="136">
        <v>13</v>
      </c>
      <c r="H38" s="132">
        <v>562650</v>
      </c>
      <c r="I38" s="134">
        <v>21532</v>
      </c>
      <c r="J38" s="135"/>
      <c r="K38" s="132">
        <v>12</v>
      </c>
      <c r="L38" s="132">
        <v>865304</v>
      </c>
      <c r="M38" s="134">
        <v>37469</v>
      </c>
      <c r="N38" s="134"/>
      <c r="O38" s="134">
        <v>33</v>
      </c>
      <c r="P38" s="137">
        <v>192315</v>
      </c>
      <c r="Q38" s="137">
        <v>41733</v>
      </c>
      <c r="R38" s="134"/>
      <c r="S38" s="175"/>
      <c r="T38" s="134">
        <v>33</v>
      </c>
      <c r="U38" s="134">
        <v>987754</v>
      </c>
      <c r="V38" s="137">
        <v>36581</v>
      </c>
      <c r="W38" s="134"/>
      <c r="X38" s="175"/>
      <c r="Y38" s="134">
        <v>32</v>
      </c>
      <c r="Z38" s="152">
        <v>999967</v>
      </c>
      <c r="AA38" s="134">
        <v>41024</v>
      </c>
      <c r="AB38" s="134"/>
      <c r="AF38" s="15"/>
      <c r="AG38" s="12"/>
      <c r="AH38" s="12"/>
      <c r="AI38" s="12"/>
      <c r="AJ38" s="16"/>
      <c r="AK38" s="12"/>
      <c r="AL38" s="12"/>
      <c r="AS38" s="12"/>
      <c r="AT38" s="12"/>
      <c r="AU38" s="12"/>
      <c r="AV38" s="12"/>
      <c r="AW38" s="12"/>
      <c r="AX38" s="12"/>
    </row>
    <row r="39" spans="2:50">
      <c r="B39" s="183" t="s">
        <v>47</v>
      </c>
      <c r="C39" s="132">
        <v>39</v>
      </c>
      <c r="D39" s="137">
        <v>47981</v>
      </c>
      <c r="E39" s="134">
        <v>984</v>
      </c>
      <c r="F39" s="135"/>
      <c r="G39" s="136">
        <v>36</v>
      </c>
      <c r="H39" s="132">
        <v>96754</v>
      </c>
      <c r="I39" s="134">
        <v>15501</v>
      </c>
      <c r="J39" s="135"/>
      <c r="K39" s="132">
        <v>34</v>
      </c>
      <c r="L39" s="132">
        <v>170609</v>
      </c>
      <c r="M39" s="134">
        <v>37902</v>
      </c>
      <c r="N39" s="134"/>
      <c r="O39" s="134">
        <v>34</v>
      </c>
      <c r="P39" s="137">
        <v>188530</v>
      </c>
      <c r="Q39" s="137">
        <v>33079</v>
      </c>
      <c r="R39" s="134"/>
      <c r="S39" s="175"/>
      <c r="T39" s="134">
        <v>36</v>
      </c>
      <c r="U39" s="134">
        <v>174270</v>
      </c>
      <c r="V39" s="137">
        <v>26533</v>
      </c>
      <c r="W39" s="134"/>
      <c r="X39" s="175"/>
      <c r="Y39" s="134">
        <v>35</v>
      </c>
      <c r="Z39" s="152">
        <v>201915</v>
      </c>
      <c r="AA39" s="134">
        <v>32654</v>
      </c>
      <c r="AB39" s="134"/>
      <c r="AF39" s="15"/>
      <c r="AG39" s="12"/>
      <c r="AH39" s="12"/>
      <c r="AI39" s="12"/>
      <c r="AJ39" s="16"/>
      <c r="AK39" s="12"/>
      <c r="AL39" s="12"/>
      <c r="AS39" s="12"/>
      <c r="AT39" s="12"/>
      <c r="AU39" s="12"/>
      <c r="AV39" s="12"/>
      <c r="AW39" s="12"/>
      <c r="AX39" s="12"/>
    </row>
    <row r="40" spans="2:50">
      <c r="B40" s="183" t="s">
        <v>48</v>
      </c>
      <c r="C40" s="132">
        <v>26</v>
      </c>
      <c r="D40" s="137">
        <v>100974</v>
      </c>
      <c r="E40" s="134">
        <v>3690</v>
      </c>
      <c r="F40" s="135"/>
      <c r="G40" s="136">
        <v>32</v>
      </c>
      <c r="H40" s="132">
        <v>139696</v>
      </c>
      <c r="I40" s="134">
        <v>10658</v>
      </c>
      <c r="J40" s="135"/>
      <c r="K40" s="132">
        <v>33</v>
      </c>
      <c r="L40" s="132">
        <v>190830</v>
      </c>
      <c r="M40" s="134">
        <v>28838</v>
      </c>
      <c r="N40" s="134"/>
      <c r="O40" s="134">
        <v>35</v>
      </c>
      <c r="P40" s="137">
        <v>161704</v>
      </c>
      <c r="Q40" s="137">
        <v>27778</v>
      </c>
      <c r="R40" s="134"/>
      <c r="S40" s="175"/>
      <c r="T40" s="134">
        <v>35</v>
      </c>
      <c r="U40" s="134">
        <v>207680</v>
      </c>
      <c r="V40" s="137">
        <v>30349</v>
      </c>
      <c r="W40" s="134"/>
      <c r="X40" s="175"/>
      <c r="Y40" s="134">
        <v>36</v>
      </c>
      <c r="Z40" s="152">
        <v>212935</v>
      </c>
      <c r="AA40" s="134">
        <v>30960</v>
      </c>
      <c r="AB40" s="134"/>
      <c r="AF40" s="15"/>
      <c r="AG40" s="12"/>
      <c r="AH40" s="12"/>
      <c r="AI40" s="12"/>
      <c r="AJ40" s="16"/>
      <c r="AK40" s="12"/>
      <c r="AL40" s="12"/>
      <c r="AS40" s="12"/>
      <c r="AT40" s="12"/>
      <c r="AU40" s="12"/>
      <c r="AV40" s="12"/>
      <c r="AW40" s="12"/>
      <c r="AX40" s="12"/>
    </row>
    <row r="41" spans="2:50">
      <c r="B41" s="183" t="s">
        <v>49</v>
      </c>
      <c r="C41" s="132">
        <v>15</v>
      </c>
      <c r="D41" s="133">
        <v>288507</v>
      </c>
      <c r="E41" s="134">
        <v>3111</v>
      </c>
      <c r="F41" s="135"/>
      <c r="G41" s="136">
        <v>18</v>
      </c>
      <c r="H41" s="132">
        <v>388568</v>
      </c>
      <c r="I41" s="134">
        <v>15299</v>
      </c>
      <c r="J41" s="135"/>
      <c r="K41" s="132">
        <v>19</v>
      </c>
      <c r="L41" s="132">
        <v>502040</v>
      </c>
      <c r="M41" s="134">
        <v>20201</v>
      </c>
      <c r="N41" s="134"/>
      <c r="O41" s="134">
        <v>36</v>
      </c>
      <c r="P41" s="137">
        <v>159877</v>
      </c>
      <c r="Q41" s="137">
        <v>27000</v>
      </c>
      <c r="R41" s="134"/>
      <c r="S41" s="175"/>
      <c r="T41" s="134">
        <v>34</v>
      </c>
      <c r="U41" s="134">
        <v>551053</v>
      </c>
      <c r="V41" s="137">
        <v>31072</v>
      </c>
      <c r="W41" s="134"/>
      <c r="X41" s="175"/>
      <c r="Y41" s="134">
        <v>34</v>
      </c>
      <c r="Z41" s="152">
        <v>557885</v>
      </c>
      <c r="AA41" s="134">
        <v>33766</v>
      </c>
      <c r="AB41" s="134"/>
      <c r="AF41" s="15"/>
      <c r="AG41" s="12"/>
      <c r="AH41" s="12"/>
      <c r="AI41" s="12"/>
      <c r="AJ41" s="16"/>
      <c r="AK41" s="12"/>
      <c r="AL41" s="12"/>
      <c r="AS41" s="12"/>
      <c r="AT41" s="12"/>
      <c r="AU41" s="12"/>
      <c r="AV41" s="12"/>
      <c r="AW41" s="12"/>
      <c r="AX41" s="12"/>
    </row>
    <row r="42" spans="2:50">
      <c r="B42" s="183" t="s">
        <v>50</v>
      </c>
      <c r="C42" s="132">
        <v>44</v>
      </c>
      <c r="D42" s="137">
        <v>29109</v>
      </c>
      <c r="E42" s="134">
        <v>795</v>
      </c>
      <c r="F42" s="135"/>
      <c r="G42" s="136">
        <v>43</v>
      </c>
      <c r="H42" s="141">
        <v>49960</v>
      </c>
      <c r="I42" s="134">
        <v>9209</v>
      </c>
      <c r="J42" s="135"/>
      <c r="K42" s="132">
        <v>43</v>
      </c>
      <c r="L42" s="141">
        <v>74570</v>
      </c>
      <c r="M42" s="134">
        <v>20910</v>
      </c>
      <c r="N42" s="134"/>
      <c r="O42" s="134">
        <v>37</v>
      </c>
      <c r="P42" s="137">
        <v>152685</v>
      </c>
      <c r="Q42" s="137">
        <v>25650</v>
      </c>
      <c r="R42" s="134"/>
      <c r="S42" s="175"/>
      <c r="T42" s="134">
        <v>37</v>
      </c>
      <c r="U42" s="134">
        <v>73639</v>
      </c>
      <c r="V42" s="137">
        <v>18327</v>
      </c>
      <c r="W42" s="134"/>
      <c r="X42" s="175"/>
      <c r="Y42" s="134">
        <v>37</v>
      </c>
      <c r="Z42" s="152">
        <v>77179</v>
      </c>
      <c r="AA42" s="134">
        <v>20542</v>
      </c>
      <c r="AB42" s="134"/>
      <c r="AF42" s="15"/>
      <c r="AG42" s="12"/>
      <c r="AH42" s="12"/>
      <c r="AI42" s="12"/>
      <c r="AJ42" s="16"/>
      <c r="AK42" s="12"/>
      <c r="AL42" s="12"/>
      <c r="AS42" s="12"/>
      <c r="AT42" s="12"/>
      <c r="AU42" s="12"/>
      <c r="AV42" s="12"/>
      <c r="AW42" s="12"/>
      <c r="AX42" s="12"/>
    </row>
    <row r="43" spans="2:50">
      <c r="B43" s="183" t="s">
        <v>51</v>
      </c>
      <c r="C43" s="132">
        <v>7</v>
      </c>
      <c r="D43" s="137">
        <v>594988</v>
      </c>
      <c r="E43" s="134">
        <v>4279</v>
      </c>
      <c r="F43" s="135"/>
      <c r="G43" s="136">
        <v>7</v>
      </c>
      <c r="H43" s="141">
        <v>811247</v>
      </c>
      <c r="I43" s="134">
        <v>9911</v>
      </c>
      <c r="J43" s="135"/>
      <c r="K43" s="132">
        <v>7</v>
      </c>
      <c r="L43" s="141">
        <v>1029215</v>
      </c>
      <c r="M43" s="134">
        <v>17152</v>
      </c>
      <c r="N43" s="134"/>
      <c r="O43" s="134">
        <v>38</v>
      </c>
      <c r="P43" s="137">
        <v>138057</v>
      </c>
      <c r="Q43" s="137">
        <v>17172</v>
      </c>
      <c r="R43" s="134"/>
      <c r="S43" s="175"/>
      <c r="T43" s="134">
        <v>39</v>
      </c>
      <c r="U43" s="134">
        <v>1196854</v>
      </c>
      <c r="V43" s="137">
        <v>16473</v>
      </c>
      <c r="W43" s="134"/>
      <c r="X43" s="175"/>
      <c r="Y43" s="134">
        <v>39</v>
      </c>
      <c r="Z43" s="152">
        <v>1231619</v>
      </c>
      <c r="AA43" s="134">
        <v>9631</v>
      </c>
      <c r="AB43" s="134"/>
      <c r="AF43" s="15"/>
      <c r="AG43" s="12"/>
      <c r="AH43" s="12"/>
      <c r="AI43" s="12"/>
      <c r="AJ43" s="16"/>
      <c r="AK43" s="12"/>
      <c r="AL43" s="12"/>
      <c r="AS43" s="12"/>
      <c r="AT43" s="12"/>
      <c r="AU43" s="12"/>
      <c r="AV43" s="12"/>
      <c r="AW43" s="12"/>
      <c r="AX43" s="12"/>
    </row>
    <row r="44" spans="2:50">
      <c r="B44" s="183" t="s">
        <v>52</v>
      </c>
      <c r="C44" s="132">
        <v>45</v>
      </c>
      <c r="D44" s="137">
        <v>25306</v>
      </c>
      <c r="E44" s="134">
        <v>1160</v>
      </c>
      <c r="F44" s="135"/>
      <c r="G44" s="136">
        <v>42</v>
      </c>
      <c r="H44" s="141">
        <v>50765</v>
      </c>
      <c r="I44" s="134">
        <v>8078</v>
      </c>
      <c r="J44" s="135"/>
      <c r="K44" s="132">
        <v>42</v>
      </c>
      <c r="L44" s="141">
        <v>77073</v>
      </c>
      <c r="M44" s="134">
        <v>15098</v>
      </c>
      <c r="N44" s="134"/>
      <c r="O44" s="134">
        <v>39</v>
      </c>
      <c r="P44" s="137">
        <v>106637</v>
      </c>
      <c r="Q44" s="137">
        <v>16450</v>
      </c>
      <c r="R44" s="134"/>
      <c r="S44" s="175"/>
      <c r="T44" s="134">
        <v>38</v>
      </c>
      <c r="U44" s="134">
        <v>100081</v>
      </c>
      <c r="V44" s="137">
        <v>16491</v>
      </c>
      <c r="W44" s="134"/>
      <c r="X44" s="175"/>
      <c r="Y44" s="134">
        <v>38</v>
      </c>
      <c r="Z44" s="152">
        <v>100958</v>
      </c>
      <c r="AA44" s="134">
        <v>18541</v>
      </c>
      <c r="AB44" s="134"/>
      <c r="AF44" s="15"/>
      <c r="AG44" s="12"/>
      <c r="AH44" s="12"/>
      <c r="AI44" s="12"/>
      <c r="AJ44" s="16"/>
      <c r="AK44" s="12"/>
      <c r="AL44" s="12"/>
      <c r="AS44" s="12"/>
      <c r="AT44" s="12"/>
      <c r="AU44" s="12"/>
      <c r="AV44" s="12"/>
      <c r="AW44" s="12"/>
      <c r="AX44" s="12"/>
    </row>
    <row r="45" spans="2:50">
      <c r="B45" s="183" t="s">
        <v>53</v>
      </c>
      <c r="C45" s="132">
        <v>50</v>
      </c>
      <c r="D45" s="137">
        <v>10747</v>
      </c>
      <c r="E45" s="141">
        <v>2275</v>
      </c>
      <c r="F45" s="135"/>
      <c r="G45" s="136">
        <v>51</v>
      </c>
      <c r="H45" s="141">
        <v>15664</v>
      </c>
      <c r="I45" s="141">
        <v>3532</v>
      </c>
      <c r="J45" s="135"/>
      <c r="K45" s="132">
        <v>51</v>
      </c>
      <c r="L45" s="141">
        <v>20212</v>
      </c>
      <c r="M45" s="141">
        <v>6803</v>
      </c>
      <c r="N45" s="132"/>
      <c r="O45" s="134">
        <v>40</v>
      </c>
      <c r="P45" s="137">
        <v>103872</v>
      </c>
      <c r="Q45" s="137">
        <v>8897</v>
      </c>
      <c r="R45" s="134"/>
      <c r="S45" s="175"/>
      <c r="T45" s="134">
        <v>40</v>
      </c>
      <c r="U45" s="134">
        <v>24783</v>
      </c>
      <c r="V45" s="137">
        <v>7258</v>
      </c>
      <c r="W45" s="134"/>
      <c r="X45" s="175"/>
      <c r="Y45" s="134">
        <v>40</v>
      </c>
      <c r="Z45" s="152">
        <v>23793</v>
      </c>
      <c r="AA45" s="134">
        <v>8178</v>
      </c>
      <c r="AB45" s="134"/>
      <c r="AF45" s="15"/>
      <c r="AG45" s="12"/>
      <c r="AH45" s="12"/>
      <c r="AI45" s="12"/>
      <c r="AJ45" s="16"/>
      <c r="AK45" s="12"/>
      <c r="AL45" s="12"/>
      <c r="AS45" s="12"/>
      <c r="AT45" s="12"/>
      <c r="AU45" s="12"/>
      <c r="AV45" s="12"/>
      <c r="AW45" s="12"/>
      <c r="AX45" s="12"/>
    </row>
    <row r="46" spans="2:50">
      <c r="B46" s="183" t="s">
        <v>54</v>
      </c>
      <c r="C46" s="132">
        <v>17</v>
      </c>
      <c r="D46" s="137">
        <v>180978</v>
      </c>
      <c r="E46" s="134">
        <v>1444</v>
      </c>
      <c r="F46" s="135"/>
      <c r="G46" s="136">
        <v>22</v>
      </c>
      <c r="H46" s="141">
        <v>233093</v>
      </c>
      <c r="I46" s="134">
        <v>3062</v>
      </c>
      <c r="J46" s="135"/>
      <c r="K46" s="132">
        <v>26</v>
      </c>
      <c r="L46" s="141">
        <v>263290</v>
      </c>
      <c r="M46" s="134">
        <v>6674</v>
      </c>
      <c r="N46" s="134"/>
      <c r="O46" s="134">
        <v>41</v>
      </c>
      <c r="P46" s="137">
        <v>95628</v>
      </c>
      <c r="Q46" s="137">
        <v>8726</v>
      </c>
      <c r="R46" s="134"/>
      <c r="S46" s="175"/>
      <c r="T46" s="134">
        <v>41</v>
      </c>
      <c r="U46" s="134">
        <v>288861</v>
      </c>
      <c r="V46" s="137">
        <v>6595</v>
      </c>
      <c r="W46" s="134"/>
      <c r="X46" s="175"/>
      <c r="Y46" s="134">
        <v>41</v>
      </c>
      <c r="Z46" s="152">
        <v>285041</v>
      </c>
      <c r="AA46" s="134">
        <v>6489</v>
      </c>
      <c r="AB46" s="134"/>
      <c r="AF46" s="15"/>
      <c r="AG46" s="12"/>
      <c r="AH46" s="12"/>
      <c r="AI46" s="12"/>
      <c r="AJ46" s="16"/>
      <c r="AK46" s="12"/>
      <c r="AL46" s="12"/>
      <c r="AS46" s="12"/>
      <c r="AT46" s="12"/>
      <c r="AU46" s="12"/>
      <c r="AV46" s="12"/>
      <c r="AW46" s="12"/>
      <c r="AX46" s="12"/>
    </row>
    <row r="47" spans="2:50" ht="15.75" customHeight="1">
      <c r="B47" s="183" t="s">
        <v>55</v>
      </c>
      <c r="C47" s="132">
        <v>43</v>
      </c>
      <c r="D47" s="133">
        <v>30214</v>
      </c>
      <c r="E47" s="134">
        <v>1286</v>
      </c>
      <c r="F47" s="135"/>
      <c r="G47" s="136">
        <v>45</v>
      </c>
      <c r="H47" s="141">
        <v>46323</v>
      </c>
      <c r="I47" s="134">
        <v>3185</v>
      </c>
      <c r="J47" s="135"/>
      <c r="K47" s="132">
        <v>45</v>
      </c>
      <c r="L47" s="141">
        <v>58523</v>
      </c>
      <c r="M47" s="134">
        <v>5255</v>
      </c>
      <c r="N47" s="134"/>
      <c r="O47" s="134">
        <v>42</v>
      </c>
      <c r="P47" s="137">
        <v>85553</v>
      </c>
      <c r="Q47" s="137">
        <v>4486</v>
      </c>
      <c r="R47" s="134"/>
      <c r="S47" s="175"/>
      <c r="T47" s="134">
        <v>42</v>
      </c>
      <c r="U47" s="134">
        <v>64646</v>
      </c>
      <c r="V47" s="137">
        <v>5219</v>
      </c>
      <c r="W47" s="134"/>
      <c r="X47" s="175"/>
      <c r="Y47" s="134">
        <v>46</v>
      </c>
      <c r="Z47" s="152">
        <v>70563</v>
      </c>
      <c r="AA47" s="134">
        <v>4015</v>
      </c>
      <c r="AB47" s="134"/>
      <c r="AF47" s="15"/>
      <c r="AG47" s="12"/>
      <c r="AH47" s="12"/>
      <c r="AI47" s="12"/>
      <c r="AJ47" s="16"/>
      <c r="AK47" s="12"/>
      <c r="AL47" s="12"/>
      <c r="AS47" s="12"/>
      <c r="AT47" s="12"/>
      <c r="AU47" s="12"/>
      <c r="AV47" s="12"/>
      <c r="AW47" s="12"/>
      <c r="AX47" s="12"/>
    </row>
    <row r="48" spans="2:50">
      <c r="B48" s="183" t="s">
        <v>56</v>
      </c>
      <c r="C48" s="132">
        <v>35</v>
      </c>
      <c r="D48" s="137">
        <v>59959</v>
      </c>
      <c r="E48" s="134">
        <v>799</v>
      </c>
      <c r="F48" s="135"/>
      <c r="G48" s="136">
        <v>39</v>
      </c>
      <c r="H48" s="141">
        <v>79433</v>
      </c>
      <c r="I48" s="134">
        <v>2234</v>
      </c>
      <c r="J48" s="135"/>
      <c r="K48" s="132">
        <v>40</v>
      </c>
      <c r="L48" s="141">
        <v>88842</v>
      </c>
      <c r="M48" s="134">
        <v>4158</v>
      </c>
      <c r="N48" s="134"/>
      <c r="O48" s="134">
        <v>43</v>
      </c>
      <c r="P48" s="137">
        <v>83501</v>
      </c>
      <c r="Q48" s="137">
        <v>4096</v>
      </c>
      <c r="R48" s="134"/>
      <c r="S48" s="175"/>
      <c r="T48" s="134">
        <v>44</v>
      </c>
      <c r="U48" s="134">
        <v>101048</v>
      </c>
      <c r="V48" s="137">
        <v>4341</v>
      </c>
      <c r="W48" s="134"/>
      <c r="X48" s="175"/>
      <c r="Y48" s="134">
        <v>42</v>
      </c>
      <c r="Z48" s="152">
        <v>117032</v>
      </c>
      <c r="AA48" s="134">
        <v>6421</v>
      </c>
      <c r="AB48" s="134"/>
      <c r="AF48" s="15"/>
      <c r="AG48" s="12"/>
      <c r="AH48" s="12"/>
      <c r="AI48" s="12"/>
      <c r="AJ48" s="16"/>
      <c r="AK48" s="12"/>
      <c r="AL48" s="12"/>
      <c r="AS48" s="12"/>
      <c r="AT48" s="12"/>
      <c r="AU48" s="12"/>
      <c r="AV48" s="12"/>
      <c r="AW48" s="12"/>
      <c r="AX48" s="12"/>
    </row>
    <row r="49" spans="2:65" ht="15.75" customHeight="1">
      <c r="B49" s="183" t="s">
        <v>57</v>
      </c>
      <c r="C49" s="132">
        <v>51</v>
      </c>
      <c r="D49" s="137">
        <v>10468</v>
      </c>
      <c r="E49" s="134">
        <v>142</v>
      </c>
      <c r="F49" s="135"/>
      <c r="G49" s="136">
        <v>49</v>
      </c>
      <c r="H49" s="141">
        <v>18377</v>
      </c>
      <c r="I49" s="134">
        <v>1837</v>
      </c>
      <c r="J49" s="135"/>
      <c r="K49" s="132">
        <v>49</v>
      </c>
      <c r="L49" s="141">
        <v>25911</v>
      </c>
      <c r="M49" s="134">
        <v>3391</v>
      </c>
      <c r="N49" s="134"/>
      <c r="O49" s="134">
        <v>44</v>
      </c>
      <c r="P49" s="137">
        <v>73912</v>
      </c>
      <c r="Q49" s="137">
        <v>3415</v>
      </c>
      <c r="R49" s="134"/>
      <c r="S49" s="175"/>
      <c r="T49" s="134">
        <v>45</v>
      </c>
      <c r="U49" s="134">
        <v>36274</v>
      </c>
      <c r="V49" s="137">
        <v>3792</v>
      </c>
      <c r="W49" s="134"/>
      <c r="X49" s="175"/>
      <c r="Y49" s="134">
        <v>45</v>
      </c>
      <c r="Z49" s="152">
        <v>37011</v>
      </c>
      <c r="AA49" s="134">
        <v>4764</v>
      </c>
      <c r="AB49" s="134"/>
      <c r="AF49" s="15"/>
      <c r="AG49" s="12"/>
      <c r="AH49" s="12"/>
      <c r="AI49" s="12"/>
      <c r="AJ49" s="16"/>
      <c r="AK49" s="12"/>
      <c r="AL49" s="12"/>
      <c r="AS49" s="12"/>
      <c r="AT49" s="12"/>
      <c r="AU49" s="12"/>
      <c r="AV49" s="12"/>
      <c r="AW49" s="12"/>
      <c r="AX49" s="12"/>
    </row>
    <row r="50" spans="2:65">
      <c r="B50" s="183" t="s">
        <v>58</v>
      </c>
      <c r="C50" s="132">
        <v>48</v>
      </c>
      <c r="D50" s="137">
        <v>18861</v>
      </c>
      <c r="E50" s="134">
        <v>216</v>
      </c>
      <c r="F50" s="135"/>
      <c r="G50" s="136">
        <v>48</v>
      </c>
      <c r="H50" s="141">
        <v>23352</v>
      </c>
      <c r="I50" s="134">
        <v>1278</v>
      </c>
      <c r="J50" s="135"/>
      <c r="K50" s="132">
        <v>48</v>
      </c>
      <c r="L50" s="141">
        <v>26947</v>
      </c>
      <c r="M50" s="134">
        <v>764</v>
      </c>
      <c r="N50" s="134"/>
      <c r="O50" s="134">
        <v>45</v>
      </c>
      <c r="P50" s="137">
        <v>56039</v>
      </c>
      <c r="Q50" s="137">
        <v>2980</v>
      </c>
      <c r="R50" s="134"/>
      <c r="S50" s="175"/>
      <c r="T50" s="134">
        <v>51</v>
      </c>
      <c r="U50" s="134">
        <v>30684</v>
      </c>
      <c r="V50" s="137">
        <v>496</v>
      </c>
      <c r="W50" s="134"/>
      <c r="X50" s="175"/>
      <c r="Y50" s="134">
        <v>43</v>
      </c>
      <c r="Z50" s="152">
        <v>32827</v>
      </c>
      <c r="AA50" s="134">
        <v>5498</v>
      </c>
      <c r="AB50" s="134"/>
      <c r="AF50" s="15"/>
      <c r="AG50" s="12"/>
      <c r="AH50" s="12"/>
      <c r="AI50" s="12"/>
      <c r="AJ50" s="16"/>
      <c r="AK50" s="12"/>
      <c r="AL50" s="12"/>
      <c r="AS50" s="12"/>
      <c r="AT50" s="12"/>
      <c r="AU50" s="12"/>
      <c r="AV50" s="12"/>
      <c r="AW50" s="12"/>
      <c r="AX50" s="12"/>
    </row>
    <row r="51" spans="2:65">
      <c r="B51" s="183" t="s">
        <v>59</v>
      </c>
      <c r="C51" s="132">
        <v>27</v>
      </c>
      <c r="D51" s="137">
        <v>97776</v>
      </c>
      <c r="E51" s="134">
        <v>1070</v>
      </c>
      <c r="F51" s="135"/>
      <c r="G51" s="136">
        <v>33</v>
      </c>
      <c r="H51" s="141">
        <v>124325</v>
      </c>
      <c r="I51" s="134">
        <v>2593</v>
      </c>
      <c r="J51" s="135"/>
      <c r="K51" s="132">
        <v>37</v>
      </c>
      <c r="L51" s="141">
        <v>136788</v>
      </c>
      <c r="M51" s="134">
        <v>3892</v>
      </c>
      <c r="N51" s="134"/>
      <c r="O51" s="134">
        <v>46</v>
      </c>
      <c r="P51" s="137">
        <v>39939</v>
      </c>
      <c r="Q51" s="137">
        <v>2117</v>
      </c>
      <c r="R51" s="134"/>
      <c r="S51" s="175"/>
      <c r="T51" s="134">
        <v>46</v>
      </c>
      <c r="U51" s="134">
        <v>157621</v>
      </c>
      <c r="V51" s="137">
        <v>3721</v>
      </c>
      <c r="W51" s="134"/>
      <c r="X51" s="175"/>
      <c r="Y51" s="134">
        <v>48</v>
      </c>
      <c r="Z51" s="152">
        <v>151984</v>
      </c>
      <c r="AA51" s="134">
        <v>2047</v>
      </c>
      <c r="AB51" s="134"/>
      <c r="AF51" s="15"/>
      <c r="AG51" s="12"/>
      <c r="AH51" s="12"/>
      <c r="AI51" s="12"/>
      <c r="AJ51" s="16"/>
      <c r="AK51" s="12"/>
      <c r="AL51" s="12"/>
      <c r="AS51" s="12"/>
      <c r="AT51" s="12"/>
      <c r="AU51" s="12"/>
      <c r="AV51" s="12"/>
      <c r="AW51" s="12"/>
      <c r="AX51" s="12"/>
    </row>
    <row r="52" spans="2:65">
      <c r="B52" s="183" t="s">
        <v>60</v>
      </c>
      <c r="C52" s="132">
        <v>38</v>
      </c>
      <c r="D52" s="137">
        <v>48022</v>
      </c>
      <c r="E52" s="141">
        <v>212</v>
      </c>
      <c r="F52" s="135"/>
      <c r="G52" s="136">
        <v>44</v>
      </c>
      <c r="H52" s="141">
        <v>47405</v>
      </c>
      <c r="I52" s="141">
        <v>503</v>
      </c>
      <c r="J52" s="135"/>
      <c r="K52" s="132">
        <v>44</v>
      </c>
      <c r="L52" s="141">
        <v>59068</v>
      </c>
      <c r="M52" s="141">
        <v>547</v>
      </c>
      <c r="N52" s="132"/>
      <c r="O52" s="134">
        <v>47</v>
      </c>
      <c r="P52" s="137">
        <v>33519</v>
      </c>
      <c r="Q52" s="137">
        <v>1798</v>
      </c>
      <c r="R52" s="134"/>
      <c r="S52" s="175"/>
      <c r="T52" s="134">
        <v>49</v>
      </c>
      <c r="U52" s="134">
        <v>64695</v>
      </c>
      <c r="V52" s="137">
        <v>668</v>
      </c>
      <c r="W52" s="134"/>
      <c r="X52" s="175"/>
      <c r="Y52" s="134">
        <v>51</v>
      </c>
      <c r="Z52" s="152">
        <v>59816</v>
      </c>
      <c r="AA52" s="134">
        <v>220</v>
      </c>
      <c r="AB52" s="134"/>
      <c r="AF52" s="15"/>
      <c r="AG52" s="12"/>
      <c r="AH52" s="12"/>
      <c r="AI52" s="12"/>
      <c r="AJ52" s="16"/>
      <c r="AK52" s="12"/>
      <c r="AL52" s="12"/>
      <c r="AS52" s="12"/>
      <c r="AT52" s="12"/>
      <c r="AU52" s="12"/>
      <c r="AV52" s="12"/>
      <c r="AW52" s="12"/>
      <c r="AX52" s="12"/>
    </row>
    <row r="53" spans="2:65">
      <c r="B53" s="183" t="s">
        <v>61</v>
      </c>
      <c r="C53" s="132">
        <v>46</v>
      </c>
      <c r="D53" s="137">
        <v>21233</v>
      </c>
      <c r="E53" s="134">
        <v>197</v>
      </c>
      <c r="F53" s="135"/>
      <c r="G53" s="136">
        <v>46</v>
      </c>
      <c r="H53" s="141">
        <v>26809</v>
      </c>
      <c r="I53" s="134">
        <v>166</v>
      </c>
      <c r="J53" s="135"/>
      <c r="K53" s="132">
        <v>46</v>
      </c>
      <c r="L53" s="141">
        <v>33264</v>
      </c>
      <c r="M53" s="134">
        <v>668</v>
      </c>
      <c r="N53" s="134"/>
      <c r="O53" s="134">
        <v>48</v>
      </c>
      <c r="P53" s="137">
        <v>30757</v>
      </c>
      <c r="Q53" s="137">
        <v>1717</v>
      </c>
      <c r="R53" s="134"/>
      <c r="S53" s="175"/>
      <c r="T53" s="134">
        <v>50</v>
      </c>
      <c r="U53" s="134">
        <v>27797</v>
      </c>
      <c r="V53" s="137">
        <v>646</v>
      </c>
      <c r="W53" s="134"/>
      <c r="X53" s="175"/>
      <c r="Y53" s="134">
        <v>50</v>
      </c>
      <c r="Z53" s="152">
        <v>35110</v>
      </c>
      <c r="AA53" s="134">
        <v>430</v>
      </c>
      <c r="AB53" s="134"/>
      <c r="AF53" s="15"/>
      <c r="AG53" s="12"/>
      <c r="AH53" s="12"/>
      <c r="AI53" s="12"/>
      <c r="AJ53" s="16"/>
      <c r="AK53" s="12"/>
      <c r="AL53" s="12"/>
      <c r="AS53" s="12"/>
      <c r="AT53" s="12"/>
      <c r="AU53" s="12"/>
      <c r="AV53" s="12"/>
      <c r="AW53" s="12"/>
      <c r="AX53" s="12"/>
    </row>
    <row r="54" spans="2:65">
      <c r="B54" s="183" t="s">
        <v>62</v>
      </c>
      <c r="C54" s="132">
        <v>37</v>
      </c>
      <c r="D54" s="137">
        <v>48143</v>
      </c>
      <c r="E54" s="134">
        <v>787</v>
      </c>
      <c r="F54" s="135"/>
      <c r="G54" s="136">
        <v>41</v>
      </c>
      <c r="H54" s="141">
        <v>59950</v>
      </c>
      <c r="I54" s="134">
        <v>1372</v>
      </c>
      <c r="J54" s="135"/>
      <c r="K54" s="132">
        <v>41</v>
      </c>
      <c r="L54" s="141">
        <v>79949</v>
      </c>
      <c r="M54" s="134">
        <v>3124</v>
      </c>
      <c r="N54" s="134"/>
      <c r="O54" s="134">
        <v>49</v>
      </c>
      <c r="P54" s="137">
        <v>28451</v>
      </c>
      <c r="Q54" s="137">
        <v>1716</v>
      </c>
      <c r="R54" s="134"/>
      <c r="S54" s="175"/>
      <c r="T54" s="134">
        <v>47</v>
      </c>
      <c r="U54" s="134">
        <v>87539</v>
      </c>
      <c r="V54" s="137">
        <v>3024</v>
      </c>
      <c r="W54" s="134"/>
      <c r="X54" s="175"/>
      <c r="Y54" s="134">
        <v>47</v>
      </c>
      <c r="Z54" s="152">
        <v>95321</v>
      </c>
      <c r="AA54" s="134">
        <v>3372</v>
      </c>
      <c r="AB54" s="134"/>
      <c r="AF54" s="15"/>
      <c r="AG54" s="12"/>
      <c r="AH54" s="12"/>
      <c r="AI54" s="12"/>
      <c r="AJ54" s="16"/>
      <c r="AK54" s="12"/>
      <c r="AL54" s="12"/>
      <c r="AS54" s="12"/>
      <c r="AT54" s="12"/>
      <c r="AU54" s="12"/>
      <c r="AV54" s="12"/>
      <c r="AW54" s="12"/>
      <c r="AX54" s="12"/>
    </row>
    <row r="55" spans="2:65" ht="15.75" customHeight="1">
      <c r="B55" s="183" t="s">
        <v>63</v>
      </c>
      <c r="C55" s="132">
        <v>47</v>
      </c>
      <c r="D55" s="137">
        <v>20016</v>
      </c>
      <c r="E55" s="134">
        <v>172</v>
      </c>
      <c r="F55" s="135"/>
      <c r="G55" s="136">
        <v>47</v>
      </c>
      <c r="H55" s="141">
        <v>26614</v>
      </c>
      <c r="I55" s="134">
        <v>1557</v>
      </c>
      <c r="J55" s="135"/>
      <c r="K55" s="132">
        <v>47</v>
      </c>
      <c r="L55" s="141">
        <v>27031</v>
      </c>
      <c r="M55" s="134">
        <v>1239</v>
      </c>
      <c r="N55" s="134"/>
      <c r="O55" s="134">
        <v>50</v>
      </c>
      <c r="P55" s="137">
        <v>28084</v>
      </c>
      <c r="Q55" s="137">
        <v>1428</v>
      </c>
      <c r="R55" s="134"/>
      <c r="S55" s="175"/>
      <c r="T55" s="134">
        <v>48</v>
      </c>
      <c r="U55" s="134">
        <v>39963</v>
      </c>
      <c r="V55" s="137">
        <v>2486</v>
      </c>
      <c r="W55" s="134"/>
      <c r="X55" s="175"/>
      <c r="Y55" s="134">
        <v>49</v>
      </c>
      <c r="Z55" s="152">
        <v>38033</v>
      </c>
      <c r="AA55" s="134">
        <v>790</v>
      </c>
      <c r="AB55" s="134"/>
      <c r="AF55" s="15"/>
      <c r="AG55" s="12"/>
      <c r="AH55" s="12"/>
      <c r="AI55" s="12"/>
      <c r="AJ55" s="16"/>
      <c r="AK55" s="12"/>
      <c r="AL55" s="12"/>
      <c r="AS55" s="12"/>
      <c r="AT55" s="12"/>
      <c r="AU55" s="12"/>
      <c r="AV55" s="12"/>
      <c r="AW55" s="12"/>
      <c r="AX55" s="12"/>
    </row>
    <row r="56" spans="2:65">
      <c r="B56" s="183" t="s">
        <v>64</v>
      </c>
      <c r="C56" s="132">
        <v>49</v>
      </c>
      <c r="D56" s="137">
        <v>13140</v>
      </c>
      <c r="E56" s="134">
        <v>210</v>
      </c>
      <c r="F56" s="140"/>
      <c r="G56" s="136">
        <v>50</v>
      </c>
      <c r="H56" s="141">
        <v>15973</v>
      </c>
      <c r="I56" s="134">
        <v>493</v>
      </c>
      <c r="J56" s="140"/>
      <c r="K56" s="132">
        <v>50</v>
      </c>
      <c r="L56" s="141">
        <v>20364</v>
      </c>
      <c r="M56" s="134">
        <v>1035</v>
      </c>
      <c r="N56" s="134"/>
      <c r="O56" s="141">
        <v>51</v>
      </c>
      <c r="P56" s="137">
        <v>23012</v>
      </c>
      <c r="Q56" s="137">
        <v>1050</v>
      </c>
      <c r="R56" s="132"/>
      <c r="S56" s="175"/>
      <c r="T56" s="134">
        <v>43</v>
      </c>
      <c r="U56" s="134">
        <v>28371</v>
      </c>
      <c r="V56" s="137">
        <v>4444</v>
      </c>
      <c r="W56" s="132"/>
      <c r="X56" s="175"/>
      <c r="Y56" s="134">
        <v>44</v>
      </c>
      <c r="Z56" s="152">
        <v>37032</v>
      </c>
      <c r="AA56" s="134">
        <v>4901</v>
      </c>
      <c r="AB56" s="132"/>
      <c r="AI56" s="12"/>
      <c r="AJ56" s="12"/>
      <c r="AK56" s="12"/>
      <c r="AL56" s="12"/>
      <c r="AS56" s="12"/>
      <c r="AT56" s="12"/>
      <c r="AU56" s="12"/>
      <c r="AV56" s="12"/>
      <c r="AW56" s="12"/>
      <c r="AX56" s="12"/>
    </row>
    <row r="57" spans="2:65">
      <c r="B57" s="184" t="s">
        <v>65</v>
      </c>
      <c r="C57" s="142"/>
      <c r="D57" s="143">
        <v>20626450</v>
      </c>
      <c r="E57" s="144">
        <v>4409033</v>
      </c>
      <c r="F57" s="145"/>
      <c r="G57" s="142"/>
      <c r="H57" s="146">
        <v>33055462</v>
      </c>
      <c r="I57" s="144">
        <v>9325452</v>
      </c>
      <c r="J57" s="145"/>
      <c r="K57" s="142"/>
      <c r="L57" s="146">
        <v>42386752</v>
      </c>
      <c r="M57" s="144">
        <v>11964241</v>
      </c>
      <c r="N57" s="147"/>
      <c r="O57" s="144"/>
      <c r="P57" s="144">
        <v>46127684</v>
      </c>
      <c r="Q57" s="148">
        <v>11906325</v>
      </c>
      <c r="R57" s="149"/>
      <c r="S57" s="150"/>
      <c r="T57" s="144"/>
      <c r="U57" s="144">
        <v>46692053</v>
      </c>
      <c r="V57" s="144">
        <v>11897775</v>
      </c>
      <c r="W57" s="149"/>
      <c r="X57" s="151"/>
      <c r="Y57" s="144"/>
      <c r="Z57" s="144">
        <f t="shared" ref="Z57:AA57" si="0">SUM(Z6:Z56)</f>
        <v>47579295</v>
      </c>
      <c r="AA57" s="144">
        <f t="shared" si="0"/>
        <v>11597633</v>
      </c>
      <c r="AB57" s="149"/>
      <c r="AF57" s="12"/>
      <c r="AG57" s="12"/>
      <c r="AH57" s="12"/>
      <c r="AI57" s="12"/>
      <c r="AJ57" s="12"/>
      <c r="AK57" s="12"/>
      <c r="AL57" s="12"/>
      <c r="AS57" s="12"/>
      <c r="AT57" s="12"/>
      <c r="AU57" s="12"/>
      <c r="AV57" s="12"/>
      <c r="AW57" s="12"/>
      <c r="AX57" s="12"/>
    </row>
    <row r="58" spans="2:65" ht="20.25" customHeight="1">
      <c r="B58" s="185"/>
      <c r="C58" s="186"/>
      <c r="D58" s="187"/>
      <c r="E58" s="188"/>
      <c r="F58" s="189"/>
      <c r="G58" s="186"/>
      <c r="H58" s="190"/>
      <c r="I58" s="188"/>
      <c r="J58" s="189"/>
      <c r="K58" s="186"/>
      <c r="L58" s="190"/>
      <c r="M58" s="188"/>
      <c r="N58" s="191"/>
      <c r="O58" s="188"/>
      <c r="P58" s="188"/>
      <c r="Q58" s="192"/>
      <c r="R58" s="193"/>
      <c r="S58" s="194"/>
      <c r="T58" s="188"/>
      <c r="U58" s="188"/>
      <c r="V58" s="192"/>
      <c r="W58" s="193"/>
      <c r="X58" s="195"/>
      <c r="Y58" s="195"/>
      <c r="Z58" s="180"/>
      <c r="AA58" s="180"/>
      <c r="AF58" s="19"/>
      <c r="AG58" s="19"/>
      <c r="AH58" s="19"/>
      <c r="AI58" s="19"/>
      <c r="AJ58" s="19"/>
      <c r="AK58" s="19"/>
      <c r="AL58" s="19"/>
      <c r="AS58" s="19"/>
      <c r="AT58" s="19"/>
      <c r="AU58" s="19"/>
      <c r="AV58" s="19"/>
      <c r="AW58" s="19"/>
      <c r="AX58" s="19"/>
    </row>
    <row r="59" spans="2:65" ht="6" customHeight="1" thickBot="1">
      <c r="B59" s="196"/>
      <c r="C59" s="197"/>
      <c r="D59" s="197"/>
      <c r="E59" s="198"/>
      <c r="F59" s="170"/>
      <c r="G59" s="198"/>
      <c r="H59" s="198"/>
      <c r="I59" s="198"/>
      <c r="J59" s="170"/>
      <c r="K59" s="198"/>
      <c r="L59" s="198"/>
      <c r="M59" s="198"/>
      <c r="N59" s="170"/>
      <c r="O59" s="198"/>
      <c r="P59" s="198"/>
      <c r="Q59" s="198"/>
      <c r="R59" s="198"/>
      <c r="S59" s="177"/>
      <c r="T59" s="198"/>
      <c r="U59" s="198"/>
      <c r="V59" s="198"/>
      <c r="W59" s="198"/>
      <c r="X59" s="177"/>
      <c r="Y59" s="177"/>
      <c r="Z59" s="180"/>
      <c r="AA59" s="180"/>
      <c r="AH59" s="12"/>
      <c r="AI59" s="12"/>
      <c r="AJ59" s="12"/>
      <c r="AK59" s="12"/>
      <c r="AL59" s="12"/>
      <c r="AS59" s="12"/>
      <c r="AT59" s="12"/>
      <c r="AU59" s="12"/>
      <c r="AV59" s="12"/>
      <c r="AW59" s="12"/>
      <c r="AX59" s="12"/>
    </row>
    <row r="60" spans="2:65" ht="15.75" customHeight="1">
      <c r="B60" s="277" t="s">
        <v>0</v>
      </c>
      <c r="C60" s="277" t="s">
        <v>66</v>
      </c>
      <c r="D60" s="277" t="s">
        <v>5</v>
      </c>
      <c r="E60" s="176" t="s">
        <v>3</v>
      </c>
      <c r="F60" s="177"/>
      <c r="G60" s="277" t="s">
        <v>4</v>
      </c>
      <c r="H60" s="277" t="s">
        <v>5</v>
      </c>
      <c r="I60" s="176" t="s">
        <v>6</v>
      </c>
      <c r="J60" s="177"/>
      <c r="K60" s="277" t="s">
        <v>7</v>
      </c>
      <c r="L60" s="277" t="s">
        <v>5</v>
      </c>
      <c r="M60" s="176" t="s">
        <v>8</v>
      </c>
      <c r="N60" s="178"/>
      <c r="O60" s="277" t="s">
        <v>9</v>
      </c>
      <c r="P60" s="277" t="s">
        <v>5</v>
      </c>
      <c r="Q60" s="176" t="s">
        <v>67</v>
      </c>
      <c r="R60" s="266"/>
      <c r="S60" s="199"/>
      <c r="T60" s="277" t="s">
        <v>11</v>
      </c>
      <c r="U60" s="277" t="s">
        <v>5</v>
      </c>
      <c r="V60" s="176" t="s">
        <v>68</v>
      </c>
      <c r="W60" s="176"/>
      <c r="X60" s="170"/>
      <c r="Y60" s="277" t="s">
        <v>4930</v>
      </c>
      <c r="Z60" s="277" t="s">
        <v>5</v>
      </c>
      <c r="AA60" s="176" t="s">
        <v>4931</v>
      </c>
      <c r="AB60" s="267"/>
      <c r="AC60" s="20"/>
      <c r="AD60" s="20"/>
      <c r="AE60" s="12"/>
      <c r="AF60" s="12"/>
      <c r="AG60" s="12"/>
      <c r="AH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2:65" ht="23.25" customHeight="1">
      <c r="B61" s="282"/>
      <c r="C61" s="282"/>
      <c r="D61" s="282"/>
      <c r="E61" s="154" t="s">
        <v>13</v>
      </c>
      <c r="F61" s="182"/>
      <c r="G61" s="282"/>
      <c r="H61" s="282"/>
      <c r="I61" s="154" t="s">
        <v>13</v>
      </c>
      <c r="J61" s="182"/>
      <c r="K61" s="282"/>
      <c r="L61" s="282"/>
      <c r="M61" s="154" t="s">
        <v>13</v>
      </c>
      <c r="N61" s="178"/>
      <c r="O61" s="282"/>
      <c r="P61" s="282"/>
      <c r="Q61" s="154" t="s">
        <v>13</v>
      </c>
      <c r="R61" s="266"/>
      <c r="S61" s="180"/>
      <c r="T61" s="282"/>
      <c r="U61" s="282"/>
      <c r="V61" s="154" t="s">
        <v>13</v>
      </c>
      <c r="W61" s="155"/>
      <c r="X61" s="170"/>
      <c r="Y61" s="282"/>
      <c r="Z61" s="282"/>
      <c r="AA61" s="154" t="s">
        <v>13</v>
      </c>
      <c r="AB61" s="267"/>
      <c r="AC61" s="20"/>
      <c r="AD61" s="20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2:65">
      <c r="B62" s="183" t="s">
        <v>14</v>
      </c>
      <c r="C62" s="200">
        <v>1</v>
      </c>
      <c r="D62" s="201">
        <v>100</v>
      </c>
      <c r="E62" s="202">
        <f>(E6/D6)*100</f>
        <v>38.734015991464787</v>
      </c>
      <c r="F62" s="203"/>
      <c r="G62" s="204">
        <v>1</v>
      </c>
      <c r="H62" s="201">
        <v>100</v>
      </c>
      <c r="I62" s="205">
        <f>(I6/H6)*100</f>
        <v>43.337480265916739</v>
      </c>
      <c r="J62" s="203"/>
      <c r="K62" s="200">
        <v>1</v>
      </c>
      <c r="L62" s="201">
        <v>100</v>
      </c>
      <c r="M62" s="206">
        <f>(M6/L6)*100</f>
        <v>41.859586131393733</v>
      </c>
      <c r="N62" s="206"/>
      <c r="O62" s="207">
        <v>1</v>
      </c>
      <c r="P62" s="201">
        <v>100</v>
      </c>
      <c r="Q62" s="206">
        <f>(Q6/P6)*100</f>
        <v>39.320711086717395</v>
      </c>
      <c r="R62" s="180"/>
      <c r="S62" s="180"/>
      <c r="T62" s="207">
        <f>T6</f>
        <v>1</v>
      </c>
      <c r="U62" s="201">
        <v>100</v>
      </c>
      <c r="V62" s="206">
        <f>(V6/U6)*100</f>
        <v>38.985399310822899</v>
      </c>
      <c r="W62" s="180"/>
      <c r="X62" s="170"/>
      <c r="Y62" s="207">
        <f>Y6</f>
        <v>1</v>
      </c>
      <c r="Z62" s="201">
        <v>100</v>
      </c>
      <c r="AA62" s="206">
        <f>(AA6/Z6)*100</f>
        <v>37.710677321889314</v>
      </c>
      <c r="AB62" s="20"/>
      <c r="AC62" s="20"/>
      <c r="AD62" s="20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2:65">
      <c r="B63" s="183" t="s">
        <v>15</v>
      </c>
      <c r="C63" s="200">
        <v>4</v>
      </c>
      <c r="D63" s="208">
        <v>100</v>
      </c>
      <c r="E63" s="202">
        <f t="shared" ref="E63:E113" si="1">(E7/D7)*100</f>
        <v>58.188482746914929</v>
      </c>
      <c r="F63" s="209"/>
      <c r="G63" s="204">
        <v>3</v>
      </c>
      <c r="H63" s="208">
        <v>100</v>
      </c>
      <c r="I63" s="205">
        <f>(I7/H7)*100</f>
        <v>62.149608502845588</v>
      </c>
      <c r="J63" s="209"/>
      <c r="K63" s="200">
        <v>3</v>
      </c>
      <c r="L63" s="208">
        <v>100</v>
      </c>
      <c r="M63" s="206">
        <f t="shared" ref="M63:M113" si="2">(M7/L7)*100</f>
        <v>58.153769641144336</v>
      </c>
      <c r="N63" s="206"/>
      <c r="O63" s="207">
        <v>2</v>
      </c>
      <c r="P63" s="208">
        <v>100</v>
      </c>
      <c r="Q63" s="206">
        <f t="shared" ref="Q63:Q112" si="3">(Q7/P7)*100</f>
        <v>53.323088782683129</v>
      </c>
      <c r="R63" s="180"/>
      <c r="S63" s="210"/>
      <c r="T63" s="207">
        <f t="shared" ref="T63:T112" si="4">T7</f>
        <v>2</v>
      </c>
      <c r="U63" s="208">
        <v>100</v>
      </c>
      <c r="V63" s="206">
        <f t="shared" ref="V63:V113" si="5">(V7/U7)*100</f>
        <v>53.065666477260976</v>
      </c>
      <c r="W63" s="180"/>
      <c r="X63" s="170"/>
      <c r="Y63" s="207">
        <f t="shared" ref="Y63:Y112" si="6">Y7</f>
        <v>2</v>
      </c>
      <c r="Z63" s="208">
        <v>100</v>
      </c>
      <c r="AA63" s="206">
        <f t="shared" ref="AA63:AA113" si="7">(AA7/Z7)*100</f>
        <v>50.761982497848614</v>
      </c>
      <c r="AB63" s="20"/>
      <c r="AC63" s="20"/>
      <c r="AD63" s="20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2:65">
      <c r="B64" s="183" t="s">
        <v>16</v>
      </c>
      <c r="C64" s="200">
        <v>6</v>
      </c>
      <c r="D64" s="211">
        <v>100</v>
      </c>
      <c r="E64" s="202">
        <f t="shared" si="1"/>
        <v>29.445650384917567</v>
      </c>
      <c r="F64" s="209"/>
      <c r="G64" s="204">
        <v>5</v>
      </c>
      <c r="H64" s="211">
        <v>100</v>
      </c>
      <c r="I64" s="205">
        <f t="shared" ref="I64:I112" si="8">(I8/H8)*100</f>
        <v>39.115307308453787</v>
      </c>
      <c r="J64" s="209"/>
      <c r="K64" s="200">
        <v>6</v>
      </c>
      <c r="L64" s="211">
        <v>100</v>
      </c>
      <c r="M64" s="206">
        <f t="shared" si="2"/>
        <v>39.21453836497853</v>
      </c>
      <c r="N64" s="206"/>
      <c r="O64" s="207">
        <v>3</v>
      </c>
      <c r="P64" s="211">
        <v>100</v>
      </c>
      <c r="Q64" s="206">
        <f t="shared" si="3"/>
        <v>15.036120747733067</v>
      </c>
      <c r="R64" s="180"/>
      <c r="S64" s="212"/>
      <c r="T64" s="207">
        <f t="shared" si="4"/>
        <v>3</v>
      </c>
      <c r="U64" s="211">
        <v>100</v>
      </c>
      <c r="V64" s="206">
        <f t="shared" si="5"/>
        <v>36.200083805977833</v>
      </c>
      <c r="W64" s="180"/>
      <c r="X64" s="213"/>
      <c r="Y64" s="207">
        <f t="shared" si="6"/>
        <v>3</v>
      </c>
      <c r="Z64" s="211">
        <v>100</v>
      </c>
      <c r="AA64" s="206">
        <f t="shared" si="7"/>
        <v>35.328352954981028</v>
      </c>
      <c r="AB64" s="22"/>
      <c r="AC64" s="22"/>
      <c r="AD64" s="2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2:65">
      <c r="B65" s="183" t="s">
        <v>17</v>
      </c>
      <c r="C65" s="200">
        <v>13</v>
      </c>
      <c r="D65" s="201">
        <v>100</v>
      </c>
      <c r="E65" s="202">
        <f t="shared" si="1"/>
        <v>53.000003313639269</v>
      </c>
      <c r="F65" s="214"/>
      <c r="G65" s="204">
        <v>8</v>
      </c>
      <c r="H65" s="201">
        <v>100</v>
      </c>
      <c r="I65" s="205">
        <f t="shared" si="8"/>
        <v>62.829659658316437</v>
      </c>
      <c r="J65" s="215"/>
      <c r="K65" s="200">
        <v>11</v>
      </c>
      <c r="L65" s="201">
        <v>100</v>
      </c>
      <c r="M65" s="206">
        <f t="shared" si="2"/>
        <v>57.983740543356745</v>
      </c>
      <c r="N65" s="206"/>
      <c r="O65" s="207">
        <v>4</v>
      </c>
      <c r="P65" s="201">
        <v>100</v>
      </c>
      <c r="Q65" s="206">
        <f t="shared" si="3"/>
        <v>12.315102291373998</v>
      </c>
      <c r="R65" s="180"/>
      <c r="S65" s="212"/>
      <c r="T65" s="207">
        <f t="shared" si="4"/>
        <v>4</v>
      </c>
      <c r="U65" s="201">
        <v>100</v>
      </c>
      <c r="V65" s="206">
        <f t="shared" si="5"/>
        <v>51.65157726436496</v>
      </c>
      <c r="W65" s="180"/>
      <c r="X65" s="213"/>
      <c r="Y65" s="207">
        <f t="shared" si="6"/>
        <v>4</v>
      </c>
      <c r="Z65" s="201">
        <v>100</v>
      </c>
      <c r="AA65" s="206">
        <f t="shared" si="7"/>
        <v>51.66183348419662</v>
      </c>
      <c r="AB65" s="22"/>
      <c r="AC65" s="22"/>
      <c r="AD65" s="2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2:65">
      <c r="B66" s="183" t="s">
        <v>18</v>
      </c>
      <c r="C66" s="200">
        <v>3</v>
      </c>
      <c r="D66" s="201">
        <v>100</v>
      </c>
      <c r="E66" s="202">
        <f t="shared" si="1"/>
        <v>3.4526363674397529</v>
      </c>
      <c r="F66" s="216"/>
      <c r="G66" s="204">
        <v>4</v>
      </c>
      <c r="H66" s="201">
        <v>100</v>
      </c>
      <c r="I66" s="205">
        <f t="shared" si="8"/>
        <v>6.9214426160281866</v>
      </c>
      <c r="J66" s="216"/>
      <c r="K66" s="200">
        <v>4</v>
      </c>
      <c r="L66" s="201">
        <v>100</v>
      </c>
      <c r="M66" s="206">
        <f t="shared" si="2"/>
        <v>7.0832035256625892</v>
      </c>
      <c r="N66" s="206"/>
      <c r="O66" s="207">
        <v>5</v>
      </c>
      <c r="P66" s="201">
        <v>100</v>
      </c>
      <c r="Q66" s="206">
        <f t="shared" si="3"/>
        <v>14.134734239802224</v>
      </c>
      <c r="R66" s="180"/>
      <c r="S66" s="212"/>
      <c r="T66" s="207">
        <f t="shared" si="4"/>
        <v>5</v>
      </c>
      <c r="U66" s="201">
        <v>100</v>
      </c>
      <c r="V66" s="206">
        <f t="shared" si="5"/>
        <v>6.1682365895301823</v>
      </c>
      <c r="W66" s="180"/>
      <c r="X66" s="213"/>
      <c r="Y66" s="207">
        <f t="shared" si="6"/>
        <v>5</v>
      </c>
      <c r="Z66" s="201">
        <v>100</v>
      </c>
      <c r="AA66" s="206">
        <f t="shared" si="7"/>
        <v>5.9299656905108122</v>
      </c>
      <c r="AB66" s="22"/>
      <c r="AC66" s="22"/>
      <c r="AD66" s="2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2:65">
      <c r="B67" s="183" t="s">
        <v>19</v>
      </c>
      <c r="C67" s="200">
        <v>16</v>
      </c>
      <c r="D67" s="201">
        <v>100</v>
      </c>
      <c r="E67" s="202">
        <f t="shared" si="1"/>
        <v>9.6841577934997858</v>
      </c>
      <c r="F67" s="203"/>
      <c r="G67" s="204">
        <v>11</v>
      </c>
      <c r="H67" s="201">
        <v>100</v>
      </c>
      <c r="I67" s="205">
        <f t="shared" si="8"/>
        <v>30.088132845803095</v>
      </c>
      <c r="J67" s="203"/>
      <c r="K67" s="200">
        <v>8</v>
      </c>
      <c r="L67" s="201">
        <v>100.00000000000001</v>
      </c>
      <c r="M67" s="206">
        <f t="shared" si="2"/>
        <v>28.794997053365741</v>
      </c>
      <c r="N67" s="206"/>
      <c r="O67" s="207">
        <v>6</v>
      </c>
      <c r="P67" s="201">
        <v>100.00000000000001</v>
      </c>
      <c r="Q67" s="206">
        <f t="shared" si="3"/>
        <v>14.021119905281434</v>
      </c>
      <c r="R67" s="180"/>
      <c r="S67" s="212"/>
      <c r="T67" s="207">
        <f t="shared" si="4"/>
        <v>6</v>
      </c>
      <c r="U67" s="201">
        <v>100.00000000000001</v>
      </c>
      <c r="V67" s="206">
        <f t="shared" si="5"/>
        <v>23.228939404602716</v>
      </c>
      <c r="W67" s="180"/>
      <c r="X67" s="213"/>
      <c r="Y67" s="207">
        <f t="shared" si="6"/>
        <v>6</v>
      </c>
      <c r="Z67" s="201">
        <v>100.00000000000001</v>
      </c>
      <c r="AA67" s="206">
        <f t="shared" si="7"/>
        <v>21.390053512522066</v>
      </c>
      <c r="AB67" s="22"/>
      <c r="AC67" s="22"/>
      <c r="AD67" s="2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2:65">
      <c r="B68" s="183" t="s">
        <v>20</v>
      </c>
      <c r="C68" s="200">
        <v>20</v>
      </c>
      <c r="D68" s="201">
        <v>100</v>
      </c>
      <c r="E68" s="202">
        <f t="shared" si="1"/>
        <v>6.2444925098133455</v>
      </c>
      <c r="F68" s="209"/>
      <c r="G68" s="204">
        <v>15</v>
      </c>
      <c r="H68" s="201">
        <v>100</v>
      </c>
      <c r="I68" s="205">
        <f t="shared" si="8"/>
        <v>34.994925234528132</v>
      </c>
      <c r="J68" s="209"/>
      <c r="K68" s="200">
        <v>14</v>
      </c>
      <c r="L68" s="201">
        <v>100.00000000000001</v>
      </c>
      <c r="M68" s="206">
        <f t="shared" si="2"/>
        <v>32.995053078717604</v>
      </c>
      <c r="N68" s="206"/>
      <c r="O68" s="207">
        <v>7</v>
      </c>
      <c r="P68" s="201">
        <v>100.00000000000001</v>
      </c>
      <c r="Q68" s="206">
        <f t="shared" si="3"/>
        <v>21.327866859878228</v>
      </c>
      <c r="R68" s="180"/>
      <c r="S68" s="212"/>
      <c r="T68" s="207">
        <f t="shared" si="4"/>
        <v>9</v>
      </c>
      <c r="U68" s="201">
        <v>100.00000000000001</v>
      </c>
      <c r="V68" s="206">
        <f t="shared" si="5"/>
        <v>27.580793590645808</v>
      </c>
      <c r="W68" s="180"/>
      <c r="X68" s="213"/>
      <c r="Y68" s="207">
        <f t="shared" si="6"/>
        <v>9</v>
      </c>
      <c r="Z68" s="201">
        <v>100.00000000000001</v>
      </c>
      <c r="AA68" s="206">
        <f t="shared" si="7"/>
        <v>26.449517602555279</v>
      </c>
      <c r="AB68" s="22"/>
      <c r="AC68" s="22"/>
      <c r="AD68" s="2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2:65">
      <c r="B69" s="183" t="s">
        <v>21</v>
      </c>
      <c r="C69" s="200">
        <v>10</v>
      </c>
      <c r="D69" s="201">
        <v>100</v>
      </c>
      <c r="E69" s="202">
        <f t="shared" si="1"/>
        <v>12.753632542416641</v>
      </c>
      <c r="F69" s="217"/>
      <c r="G69" s="204">
        <v>9</v>
      </c>
      <c r="H69" s="201">
        <v>100</v>
      </c>
      <c r="I69" s="205">
        <f t="shared" si="8"/>
        <v>22.079935884033731</v>
      </c>
      <c r="J69" s="217"/>
      <c r="K69" s="200">
        <v>10</v>
      </c>
      <c r="L69" s="201">
        <v>100</v>
      </c>
      <c r="M69" s="206">
        <f t="shared" si="2"/>
        <v>24.382911246436766</v>
      </c>
      <c r="N69" s="206"/>
      <c r="O69" s="207">
        <v>8</v>
      </c>
      <c r="P69" s="201">
        <v>100</v>
      </c>
      <c r="Q69" s="206">
        <f t="shared" si="3"/>
        <v>21.467387467525132</v>
      </c>
      <c r="R69" s="180"/>
      <c r="S69" s="212"/>
      <c r="T69" s="207">
        <f t="shared" si="4"/>
        <v>7</v>
      </c>
      <c r="U69" s="201">
        <v>100</v>
      </c>
      <c r="V69" s="206">
        <f t="shared" si="5"/>
        <v>22.946269548122419</v>
      </c>
      <c r="W69" s="180"/>
      <c r="X69" s="213"/>
      <c r="Y69" s="207">
        <f t="shared" si="6"/>
        <v>7</v>
      </c>
      <c r="Z69" s="201">
        <v>100</v>
      </c>
      <c r="AA69" s="206">
        <f t="shared" si="7"/>
        <v>20.802144631659342</v>
      </c>
      <c r="AB69" s="22"/>
      <c r="AC69" s="22"/>
      <c r="AD69" s="2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2:65">
      <c r="B70" s="183" t="s">
        <v>22</v>
      </c>
      <c r="C70" s="200">
        <v>18</v>
      </c>
      <c r="D70" s="201">
        <v>100</v>
      </c>
      <c r="E70" s="202">
        <f t="shared" si="1"/>
        <v>20.458108343494164</v>
      </c>
      <c r="F70" s="218"/>
      <c r="G70" s="204">
        <v>16</v>
      </c>
      <c r="H70" s="201">
        <v>100</v>
      </c>
      <c r="I70" s="205">
        <f t="shared" si="8"/>
        <v>44.241862725016553</v>
      </c>
      <c r="J70" s="218"/>
      <c r="K70" s="200">
        <v>16</v>
      </c>
      <c r="L70" s="201">
        <v>100</v>
      </c>
      <c r="M70" s="206">
        <f t="shared" si="2"/>
        <v>41.954127662797383</v>
      </c>
      <c r="N70" s="206"/>
      <c r="O70" s="207">
        <v>9</v>
      </c>
      <c r="P70" s="201">
        <v>100</v>
      </c>
      <c r="Q70" s="206">
        <f t="shared" si="3"/>
        <v>21.490648268906547</v>
      </c>
      <c r="R70" s="180"/>
      <c r="S70" s="212"/>
      <c r="T70" s="207">
        <f t="shared" si="4"/>
        <v>11</v>
      </c>
      <c r="U70" s="201">
        <v>100</v>
      </c>
      <c r="V70" s="206">
        <f t="shared" si="5"/>
        <v>38.895966796586407</v>
      </c>
      <c r="W70" s="180"/>
      <c r="X70" s="213"/>
      <c r="Y70" s="207">
        <f t="shared" si="6"/>
        <v>8</v>
      </c>
      <c r="Z70" s="201">
        <v>100</v>
      </c>
      <c r="AA70" s="206">
        <f t="shared" si="7"/>
        <v>38.442506300733825</v>
      </c>
      <c r="AB70" s="22"/>
      <c r="AC70" s="22"/>
      <c r="AD70" s="2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2:65">
      <c r="B71" s="183" t="s">
        <v>23</v>
      </c>
      <c r="C71" s="200">
        <v>2</v>
      </c>
      <c r="D71" s="208">
        <v>100.00000000000001</v>
      </c>
      <c r="E71" s="202">
        <f t="shared" si="1"/>
        <v>1.652855938505897</v>
      </c>
      <c r="F71" s="209"/>
      <c r="G71" s="204">
        <v>2</v>
      </c>
      <c r="H71" s="208">
        <v>100</v>
      </c>
      <c r="I71" s="205">
        <f t="shared" si="8"/>
        <v>4.188564814035451</v>
      </c>
      <c r="J71" s="209"/>
      <c r="K71" s="200">
        <v>2</v>
      </c>
      <c r="L71" s="208">
        <v>100</v>
      </c>
      <c r="M71" s="206">
        <f t="shared" si="2"/>
        <v>5.8110289029528763</v>
      </c>
      <c r="N71" s="206"/>
      <c r="O71" s="207">
        <v>10</v>
      </c>
      <c r="P71" s="208">
        <v>100</v>
      </c>
      <c r="Q71" s="206">
        <f t="shared" si="3"/>
        <v>21.859271968160112</v>
      </c>
      <c r="R71" s="180"/>
      <c r="S71" s="212"/>
      <c r="T71" s="207">
        <f t="shared" si="4"/>
        <v>8</v>
      </c>
      <c r="U71" s="208">
        <v>100</v>
      </c>
      <c r="V71" s="206">
        <f t="shared" si="5"/>
        <v>5.1110396965466371</v>
      </c>
      <c r="W71" s="180"/>
      <c r="X71" s="213"/>
      <c r="Y71" s="207">
        <f t="shared" si="6"/>
        <v>11</v>
      </c>
      <c r="Z71" s="208">
        <v>100</v>
      </c>
      <c r="AA71" s="206">
        <f t="shared" si="7"/>
        <v>4.5692390954136828</v>
      </c>
      <c r="AB71" s="22"/>
      <c r="AC71" s="22"/>
      <c r="AD71" s="2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2:65">
      <c r="B72" s="183" t="s">
        <v>24</v>
      </c>
      <c r="C72" s="200">
        <v>24</v>
      </c>
      <c r="D72" s="208">
        <v>100</v>
      </c>
      <c r="E72" s="202">
        <f t="shared" si="1"/>
        <v>28.582954764702791</v>
      </c>
      <c r="F72" s="209"/>
      <c r="G72" s="204">
        <v>19</v>
      </c>
      <c r="H72" s="208">
        <v>100.00000000000001</v>
      </c>
      <c r="I72" s="205">
        <f t="shared" si="8"/>
        <v>46.101301790592345</v>
      </c>
      <c r="J72" s="209"/>
      <c r="K72" s="200">
        <v>17</v>
      </c>
      <c r="L72" s="208">
        <v>100</v>
      </c>
      <c r="M72" s="206">
        <f t="shared" si="2"/>
        <v>41.079904041336043</v>
      </c>
      <c r="N72" s="206"/>
      <c r="O72" s="207">
        <v>11</v>
      </c>
      <c r="P72" s="208">
        <v>100</v>
      </c>
      <c r="Q72" s="206">
        <f t="shared" si="3"/>
        <v>22.708275960162087</v>
      </c>
      <c r="R72" s="180"/>
      <c r="S72" s="212"/>
      <c r="T72" s="207">
        <f t="shared" si="4"/>
        <v>10</v>
      </c>
      <c r="U72" s="208">
        <v>100</v>
      </c>
      <c r="V72" s="206">
        <f t="shared" si="5"/>
        <v>38.256156542788396</v>
      </c>
      <c r="W72" s="180"/>
      <c r="X72" s="170"/>
      <c r="Y72" s="207">
        <f t="shared" si="6"/>
        <v>10</v>
      </c>
      <c r="Z72" s="208">
        <v>100</v>
      </c>
      <c r="AA72" s="206">
        <f t="shared" si="7"/>
        <v>36.71155632318667</v>
      </c>
      <c r="AB72" s="20"/>
      <c r="AC72" s="20"/>
      <c r="AD72" s="20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2:65">
      <c r="B73" s="183" t="s">
        <v>25</v>
      </c>
      <c r="C73" s="200">
        <v>19</v>
      </c>
      <c r="D73" s="208">
        <v>100</v>
      </c>
      <c r="E73" s="202">
        <f t="shared" si="1"/>
        <v>19.75447714384465</v>
      </c>
      <c r="F73" s="215"/>
      <c r="G73" s="204">
        <v>20</v>
      </c>
      <c r="H73" s="208">
        <v>100</v>
      </c>
      <c r="I73" s="205">
        <f t="shared" si="8"/>
        <v>36.04537311929176</v>
      </c>
      <c r="J73" s="215"/>
      <c r="K73" s="200">
        <v>20</v>
      </c>
      <c r="L73" s="208">
        <v>100</v>
      </c>
      <c r="M73" s="206">
        <f t="shared" si="2"/>
        <v>37.779353084759634</v>
      </c>
      <c r="N73" s="206"/>
      <c r="O73" s="207">
        <v>12</v>
      </c>
      <c r="P73" s="208">
        <v>100</v>
      </c>
      <c r="Q73" s="206">
        <f t="shared" si="3"/>
        <v>15.226692704086625</v>
      </c>
      <c r="R73" s="180"/>
      <c r="S73" s="212"/>
      <c r="T73" s="207">
        <f t="shared" si="4"/>
        <v>12</v>
      </c>
      <c r="U73" s="208">
        <v>100</v>
      </c>
      <c r="V73" s="206">
        <f t="shared" si="5"/>
        <v>33.126770619276236</v>
      </c>
      <c r="W73" s="180"/>
      <c r="X73" s="219"/>
      <c r="Y73" s="207">
        <f t="shared" si="6"/>
        <v>12</v>
      </c>
      <c r="Z73" s="208">
        <v>100</v>
      </c>
      <c r="AA73" s="206">
        <f t="shared" si="7"/>
        <v>32.393876983022544</v>
      </c>
      <c r="AB73" s="24"/>
      <c r="AC73" s="24"/>
      <c r="AD73" s="24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2:65">
      <c r="B74" s="183" t="s">
        <v>26</v>
      </c>
      <c r="C74" s="200">
        <v>28</v>
      </c>
      <c r="D74" s="208">
        <v>100</v>
      </c>
      <c r="E74" s="202">
        <f t="shared" si="1"/>
        <v>56.398804636957735</v>
      </c>
      <c r="F74" s="209"/>
      <c r="G74" s="204">
        <v>28</v>
      </c>
      <c r="H74" s="208">
        <v>99.999999999999986</v>
      </c>
      <c r="I74" s="205">
        <f t="shared" si="8"/>
        <v>65.586168985326893</v>
      </c>
      <c r="J74" s="209"/>
      <c r="K74" s="200">
        <v>30</v>
      </c>
      <c r="L74" s="208">
        <v>100</v>
      </c>
      <c r="M74" s="206">
        <f t="shared" si="2"/>
        <v>69.083225398621678</v>
      </c>
      <c r="N74" s="206"/>
      <c r="O74" s="207">
        <v>13</v>
      </c>
      <c r="P74" s="208">
        <v>100</v>
      </c>
      <c r="Q74" s="206">
        <f t="shared" si="3"/>
        <v>16.043134870361868</v>
      </c>
      <c r="R74" s="180"/>
      <c r="S74" s="212"/>
      <c r="T74" s="207">
        <f t="shared" si="4"/>
        <v>13</v>
      </c>
      <c r="U74" s="208">
        <v>100</v>
      </c>
      <c r="V74" s="206">
        <f t="shared" si="5"/>
        <v>65.385630672043263</v>
      </c>
      <c r="W74" s="180"/>
      <c r="X74" s="170"/>
      <c r="Y74" s="207">
        <f t="shared" si="6"/>
        <v>13</v>
      </c>
      <c r="Z74" s="208">
        <v>100</v>
      </c>
      <c r="AA74" s="206">
        <f t="shared" si="7"/>
        <v>63.372552319249088</v>
      </c>
      <c r="AB74" s="20"/>
      <c r="AC74" s="20"/>
      <c r="AD74" s="20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2:65">
      <c r="B75" s="183" t="s">
        <v>27</v>
      </c>
      <c r="C75" s="200">
        <v>5</v>
      </c>
      <c r="D75" s="201">
        <v>100</v>
      </c>
      <c r="E75" s="202">
        <f t="shared" si="1"/>
        <v>1.4201714683699822</v>
      </c>
      <c r="F75" s="214"/>
      <c r="G75" s="204">
        <v>6</v>
      </c>
      <c r="H75" s="201">
        <v>100</v>
      </c>
      <c r="I75" s="205">
        <f t="shared" si="8"/>
        <v>4.6488535182516575</v>
      </c>
      <c r="J75" s="215"/>
      <c r="K75" s="200">
        <v>5</v>
      </c>
      <c r="L75" s="201">
        <v>100</v>
      </c>
      <c r="M75" s="206">
        <f t="shared" si="2"/>
        <v>6.8449569086949964</v>
      </c>
      <c r="N75" s="206"/>
      <c r="O75" s="207">
        <v>14</v>
      </c>
      <c r="P75" s="201">
        <v>100</v>
      </c>
      <c r="Q75" s="206">
        <f t="shared" si="3"/>
        <v>13.712743859153356</v>
      </c>
      <c r="R75" s="180"/>
      <c r="S75" s="212"/>
      <c r="T75" s="207">
        <f t="shared" si="4"/>
        <v>14</v>
      </c>
      <c r="U75" s="201">
        <v>100</v>
      </c>
      <c r="V75" s="206">
        <f t="shared" si="5"/>
        <v>5.9616859045882844</v>
      </c>
      <c r="W75" s="180"/>
      <c r="X75" s="170"/>
      <c r="Y75" s="207">
        <f t="shared" si="6"/>
        <v>14</v>
      </c>
      <c r="Z75" s="201">
        <v>100</v>
      </c>
      <c r="AA75" s="206">
        <f t="shared" si="7"/>
        <v>5.8940412304403784</v>
      </c>
      <c r="AB75" s="20"/>
      <c r="AC75" s="20"/>
      <c r="AD75" s="20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2:65">
      <c r="B76" s="183" t="s">
        <v>28</v>
      </c>
      <c r="C76" s="200">
        <v>29</v>
      </c>
      <c r="D76" s="201">
        <v>100</v>
      </c>
      <c r="E76" s="202">
        <f t="shared" si="1"/>
        <v>19.380852651597216</v>
      </c>
      <c r="F76" s="209"/>
      <c r="G76" s="204">
        <v>30</v>
      </c>
      <c r="H76" s="201">
        <v>100</v>
      </c>
      <c r="I76" s="205">
        <f t="shared" si="8"/>
        <v>36.886854153041206</v>
      </c>
      <c r="J76" s="209"/>
      <c r="K76" s="200">
        <v>29</v>
      </c>
      <c r="L76" s="201">
        <v>100</v>
      </c>
      <c r="M76" s="206">
        <f t="shared" si="2"/>
        <v>45.806993388549536</v>
      </c>
      <c r="N76" s="206"/>
      <c r="O76" s="207">
        <v>15</v>
      </c>
      <c r="P76" s="201">
        <v>100</v>
      </c>
      <c r="Q76" s="206">
        <f t="shared" si="3"/>
        <v>16.432468684723457</v>
      </c>
      <c r="R76" s="180"/>
      <c r="S76" s="212"/>
      <c r="T76" s="207">
        <f t="shared" si="4"/>
        <v>16</v>
      </c>
      <c r="U76" s="201">
        <v>100</v>
      </c>
      <c r="V76" s="206">
        <f t="shared" si="5"/>
        <v>42.71876545652389</v>
      </c>
      <c r="W76" s="180"/>
      <c r="X76" s="170"/>
      <c r="Y76" s="207">
        <f t="shared" si="6"/>
        <v>16</v>
      </c>
      <c r="Z76" s="201">
        <v>100</v>
      </c>
      <c r="AA76" s="206">
        <f t="shared" si="7"/>
        <v>40.8272355977603</v>
      </c>
      <c r="AB76" s="20"/>
      <c r="AC76" s="20"/>
      <c r="AD76" s="20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2:65">
      <c r="B77" s="183" t="s">
        <v>29</v>
      </c>
      <c r="C77" s="200">
        <v>32</v>
      </c>
      <c r="D77" s="208">
        <v>100.00000000000001</v>
      </c>
      <c r="E77" s="202">
        <f t="shared" si="1"/>
        <v>14.018811275381704</v>
      </c>
      <c r="F77" s="209"/>
      <c r="G77" s="204">
        <v>27</v>
      </c>
      <c r="H77" s="208">
        <v>100</v>
      </c>
      <c r="I77" s="205">
        <f t="shared" si="8"/>
        <v>38.377213047257428</v>
      </c>
      <c r="J77" s="209"/>
      <c r="K77" s="200">
        <v>28</v>
      </c>
      <c r="L77" s="208">
        <v>100</v>
      </c>
      <c r="M77" s="206">
        <f t="shared" si="2"/>
        <v>43.22972177592542</v>
      </c>
      <c r="N77" s="206"/>
      <c r="O77" s="207">
        <v>16</v>
      </c>
      <c r="P77" s="208">
        <v>100</v>
      </c>
      <c r="Q77" s="206">
        <f t="shared" si="3"/>
        <v>17.826903982340824</v>
      </c>
      <c r="R77" s="180"/>
      <c r="S77" s="212"/>
      <c r="T77" s="207">
        <f t="shared" si="4"/>
        <v>17</v>
      </c>
      <c r="U77" s="208">
        <v>100</v>
      </c>
      <c r="V77" s="206">
        <f t="shared" si="5"/>
        <v>38.849921149786141</v>
      </c>
      <c r="W77" s="180"/>
      <c r="X77" s="170"/>
      <c r="Y77" s="207">
        <f t="shared" si="6"/>
        <v>15</v>
      </c>
      <c r="Z77" s="208">
        <v>100</v>
      </c>
      <c r="AA77" s="206">
        <f t="shared" si="7"/>
        <v>35.463631818929102</v>
      </c>
      <c r="AB77" s="24"/>
      <c r="AC77" s="20"/>
      <c r="AD77" s="20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2:65">
      <c r="B78" s="183" t="s">
        <v>30</v>
      </c>
      <c r="C78" s="200">
        <v>23</v>
      </c>
      <c r="D78" s="201">
        <v>100</v>
      </c>
      <c r="E78" s="202">
        <f t="shared" si="1"/>
        <v>9.6131923595701174</v>
      </c>
      <c r="F78" s="209"/>
      <c r="G78" s="204">
        <v>23</v>
      </c>
      <c r="H78" s="201">
        <v>100</v>
      </c>
      <c r="I78" s="205">
        <f t="shared" si="8"/>
        <v>30.570486366642758</v>
      </c>
      <c r="J78" s="209"/>
      <c r="K78" s="200">
        <v>23</v>
      </c>
      <c r="L78" s="201">
        <v>100</v>
      </c>
      <c r="M78" s="206">
        <f t="shared" si="2"/>
        <v>33.908722454130668</v>
      </c>
      <c r="N78" s="206"/>
      <c r="O78" s="207">
        <v>17</v>
      </c>
      <c r="P78" s="201">
        <v>100</v>
      </c>
      <c r="Q78" s="206">
        <f t="shared" si="3"/>
        <v>17.190243186051013</v>
      </c>
      <c r="R78" s="180"/>
      <c r="S78" s="212"/>
      <c r="T78" s="207">
        <f t="shared" si="4"/>
        <v>15</v>
      </c>
      <c r="U78" s="201">
        <v>100</v>
      </c>
      <c r="V78" s="206">
        <f t="shared" si="5"/>
        <v>29.731066164741915</v>
      </c>
      <c r="W78" s="180"/>
      <c r="X78" s="170"/>
      <c r="Y78" s="207">
        <f t="shared" si="6"/>
        <v>17</v>
      </c>
      <c r="Z78" s="201">
        <v>100</v>
      </c>
      <c r="AA78" s="206">
        <f t="shared" si="7"/>
        <v>27.38447327054341</v>
      </c>
      <c r="AB78" s="20"/>
      <c r="AC78" s="20"/>
      <c r="AD78" s="20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2:65">
      <c r="B79" s="183" t="s">
        <v>31</v>
      </c>
      <c r="C79" s="200">
        <v>22</v>
      </c>
      <c r="D79" s="211">
        <v>100.00000000000001</v>
      </c>
      <c r="E79" s="202">
        <f t="shared" si="1"/>
        <v>8.1074529173800389</v>
      </c>
      <c r="F79" s="209"/>
      <c r="G79" s="204">
        <v>24</v>
      </c>
      <c r="H79" s="211">
        <v>100</v>
      </c>
      <c r="I79" s="205">
        <f t="shared" si="8"/>
        <v>26.10152381868</v>
      </c>
      <c r="J79" s="209"/>
      <c r="K79" s="200">
        <v>24</v>
      </c>
      <c r="L79" s="211">
        <v>100</v>
      </c>
      <c r="M79" s="206">
        <f t="shared" si="2"/>
        <v>31.288519729639507</v>
      </c>
      <c r="N79" s="206"/>
      <c r="O79" s="207">
        <v>18</v>
      </c>
      <c r="P79" s="211">
        <v>100</v>
      </c>
      <c r="Q79" s="206">
        <f t="shared" si="3"/>
        <v>16.884286034521409</v>
      </c>
      <c r="R79" s="180"/>
      <c r="S79" s="212"/>
      <c r="T79" s="207">
        <f t="shared" si="4"/>
        <v>19</v>
      </c>
      <c r="U79" s="211">
        <v>100</v>
      </c>
      <c r="V79" s="206">
        <f t="shared" si="5"/>
        <v>27.911566131048133</v>
      </c>
      <c r="W79" s="180"/>
      <c r="X79" s="213"/>
      <c r="Y79" s="207">
        <f t="shared" si="6"/>
        <v>20</v>
      </c>
      <c r="Z79" s="211">
        <v>100</v>
      </c>
      <c r="AA79" s="206">
        <f t="shared" si="7"/>
        <v>25.07689088153414</v>
      </c>
      <c r="AB79" s="22"/>
      <c r="AC79" s="22"/>
      <c r="AD79" s="2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2:65">
      <c r="B80" s="183" t="s">
        <v>32</v>
      </c>
      <c r="C80" s="200">
        <v>31</v>
      </c>
      <c r="D80" s="201">
        <v>100</v>
      </c>
      <c r="E80" s="202">
        <f t="shared" si="1"/>
        <v>2.9703358282064345</v>
      </c>
      <c r="F80" s="209"/>
      <c r="G80" s="204">
        <v>25</v>
      </c>
      <c r="H80" s="201">
        <v>100</v>
      </c>
      <c r="I80" s="205">
        <f t="shared" si="8"/>
        <v>22.927506070065903</v>
      </c>
      <c r="J80" s="209"/>
      <c r="K80" s="200">
        <v>22</v>
      </c>
      <c r="L80" s="201">
        <v>100</v>
      </c>
      <c r="M80" s="206">
        <f t="shared" si="2"/>
        <v>27.906469524441334</v>
      </c>
      <c r="N80" s="206"/>
      <c r="O80" s="207">
        <v>19</v>
      </c>
      <c r="P80" s="201">
        <v>100</v>
      </c>
      <c r="Q80" s="206">
        <f t="shared" si="3"/>
        <v>16.488665372111797</v>
      </c>
      <c r="R80" s="180"/>
      <c r="S80" s="212"/>
      <c r="T80" s="207">
        <f t="shared" si="4"/>
        <v>18</v>
      </c>
      <c r="U80" s="201">
        <v>100</v>
      </c>
      <c r="V80" s="206">
        <f t="shared" si="5"/>
        <v>26.597290419602317</v>
      </c>
      <c r="W80" s="180"/>
      <c r="X80" s="170"/>
      <c r="Y80" s="207">
        <f t="shared" si="6"/>
        <v>18</v>
      </c>
      <c r="Z80" s="201">
        <v>100</v>
      </c>
      <c r="AA80" s="206">
        <f t="shared" si="7"/>
        <v>23.030007256523206</v>
      </c>
      <c r="AB80" s="20"/>
      <c r="AC80" s="20"/>
      <c r="AD80" s="20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2:65">
      <c r="B81" s="183" t="s">
        <v>33</v>
      </c>
      <c r="C81" s="200">
        <v>30</v>
      </c>
      <c r="D81" s="201">
        <v>100</v>
      </c>
      <c r="E81" s="202">
        <f t="shared" si="1"/>
        <v>20.276647893199833</v>
      </c>
      <c r="F81" s="209"/>
      <c r="G81" s="204">
        <v>29</v>
      </c>
      <c r="H81" s="201">
        <v>100</v>
      </c>
      <c r="I81" s="205">
        <f t="shared" si="8"/>
        <v>41.391898864809079</v>
      </c>
      <c r="J81" s="209"/>
      <c r="K81" s="200">
        <v>31</v>
      </c>
      <c r="L81" s="201">
        <v>100</v>
      </c>
      <c r="M81" s="206">
        <f t="shared" si="2"/>
        <v>44.51358171577705</v>
      </c>
      <c r="N81" s="206"/>
      <c r="O81" s="207">
        <v>20</v>
      </c>
      <c r="P81" s="201">
        <v>100</v>
      </c>
      <c r="Q81" s="206">
        <f t="shared" si="3"/>
        <v>18.405843072474038</v>
      </c>
      <c r="R81" s="180"/>
      <c r="S81" s="212"/>
      <c r="T81" s="207">
        <f t="shared" si="4"/>
        <v>20</v>
      </c>
      <c r="U81" s="201">
        <v>100</v>
      </c>
      <c r="V81" s="206">
        <f t="shared" si="5"/>
        <v>38.551245913209101</v>
      </c>
      <c r="W81" s="180"/>
      <c r="X81" s="170"/>
      <c r="Y81" s="207">
        <f t="shared" si="6"/>
        <v>21</v>
      </c>
      <c r="Z81" s="201">
        <v>100</v>
      </c>
      <c r="AA81" s="206">
        <f t="shared" si="7"/>
        <v>35.111740988738447</v>
      </c>
      <c r="AB81" s="20"/>
      <c r="AC81" s="25"/>
      <c r="AD81" s="20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2:65">
      <c r="B82" s="183" t="s">
        <v>34</v>
      </c>
      <c r="C82" s="200">
        <v>9</v>
      </c>
      <c r="D82" s="201">
        <v>100</v>
      </c>
      <c r="E82" s="202">
        <f t="shared" si="1"/>
        <v>3.7094273349772817</v>
      </c>
      <c r="F82" s="209"/>
      <c r="G82" s="204">
        <v>12</v>
      </c>
      <c r="H82" s="201">
        <v>100</v>
      </c>
      <c r="I82" s="205">
        <f t="shared" si="8"/>
        <v>10.710744618163984</v>
      </c>
      <c r="J82" s="209"/>
      <c r="K82" s="200">
        <v>15</v>
      </c>
      <c r="L82" s="201">
        <v>100</v>
      </c>
      <c r="M82" s="206">
        <f t="shared" si="2"/>
        <v>12.697629951784576</v>
      </c>
      <c r="N82" s="206"/>
      <c r="O82" s="207">
        <v>21</v>
      </c>
      <c r="P82" s="201">
        <v>100</v>
      </c>
      <c r="Q82" s="206">
        <f t="shared" si="3"/>
        <v>18.201192538798981</v>
      </c>
      <c r="R82" s="180"/>
      <c r="S82" s="212"/>
      <c r="T82" s="207">
        <f t="shared" si="4"/>
        <v>21</v>
      </c>
      <c r="U82" s="201">
        <v>100</v>
      </c>
      <c r="V82" s="206">
        <f t="shared" si="5"/>
        <v>11.785407760571303</v>
      </c>
      <c r="W82" s="180"/>
      <c r="X82" s="220"/>
      <c r="Y82" s="207">
        <f t="shared" si="6"/>
        <v>19</v>
      </c>
      <c r="Z82" s="201">
        <v>100</v>
      </c>
      <c r="AA82" s="206">
        <f t="shared" si="7"/>
        <v>10.471269750375344</v>
      </c>
      <c r="AB82" s="26"/>
      <c r="AC82" s="26"/>
      <c r="AD82" s="26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2:65" s="3" customFormat="1">
      <c r="B83" s="183" t="s">
        <v>35</v>
      </c>
      <c r="C83" s="200">
        <v>33</v>
      </c>
      <c r="D83" s="201">
        <v>100</v>
      </c>
      <c r="E83" s="202">
        <f t="shared" si="1"/>
        <v>2.5797872340425529</v>
      </c>
      <c r="F83" s="215"/>
      <c r="G83" s="204">
        <v>31</v>
      </c>
      <c r="H83" s="201">
        <v>100</v>
      </c>
      <c r="I83" s="205">
        <f t="shared" si="8"/>
        <v>22.418115260197389</v>
      </c>
      <c r="J83" s="215"/>
      <c r="K83" s="200">
        <v>27</v>
      </c>
      <c r="L83" s="201">
        <v>100</v>
      </c>
      <c r="M83" s="206">
        <f t="shared" si="2"/>
        <v>27.678831198446215</v>
      </c>
      <c r="N83" s="206"/>
      <c r="O83" s="207">
        <v>22</v>
      </c>
      <c r="P83" s="201">
        <v>100</v>
      </c>
      <c r="Q83" s="206">
        <f t="shared" si="3"/>
        <v>18.007644114357689</v>
      </c>
      <c r="R83" s="181"/>
      <c r="S83" s="221"/>
      <c r="T83" s="207">
        <f t="shared" si="4"/>
        <v>23</v>
      </c>
      <c r="U83" s="201">
        <v>100</v>
      </c>
      <c r="V83" s="206">
        <f t="shared" si="5"/>
        <v>24.817541716233158</v>
      </c>
      <c r="W83" s="181"/>
      <c r="X83" s="222"/>
      <c r="Y83" s="207">
        <f t="shared" si="6"/>
        <v>23</v>
      </c>
      <c r="Z83" s="201">
        <v>100</v>
      </c>
      <c r="AA83" s="206">
        <f t="shared" si="7"/>
        <v>22.448072746145669</v>
      </c>
      <c r="AB83" s="27"/>
      <c r="AC83" s="27"/>
      <c r="AD83" s="27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2:65">
      <c r="B84" s="183" t="s">
        <v>36</v>
      </c>
      <c r="C84" s="200">
        <v>21</v>
      </c>
      <c r="D84" s="201">
        <v>100</v>
      </c>
      <c r="E84" s="202">
        <f t="shared" si="1"/>
        <v>2.9982010793523886</v>
      </c>
      <c r="F84" s="215"/>
      <c r="G84" s="204">
        <v>21</v>
      </c>
      <c r="H84" s="201">
        <v>100</v>
      </c>
      <c r="I84" s="205">
        <f t="shared" si="8"/>
        <v>15.028586399836341</v>
      </c>
      <c r="J84" s="215"/>
      <c r="K84" s="200">
        <v>21</v>
      </c>
      <c r="L84" s="201">
        <v>100.00000000000001</v>
      </c>
      <c r="M84" s="206">
        <f t="shared" si="2"/>
        <v>17.651423458156568</v>
      </c>
      <c r="N84" s="206"/>
      <c r="O84" s="207">
        <v>23</v>
      </c>
      <c r="P84" s="201">
        <v>100.00000000000001</v>
      </c>
      <c r="Q84" s="206">
        <f t="shared" si="3"/>
        <v>18.496662086059942</v>
      </c>
      <c r="R84" s="180"/>
      <c r="S84" s="212"/>
      <c r="T84" s="207">
        <f t="shared" si="4"/>
        <v>22</v>
      </c>
      <c r="U84" s="201">
        <v>100.00000000000001</v>
      </c>
      <c r="V84" s="206">
        <f t="shared" si="5"/>
        <v>15.619528027867648</v>
      </c>
      <c r="W84" s="180"/>
      <c r="X84" s="223"/>
      <c r="Y84" s="207">
        <f t="shared" si="6"/>
        <v>22</v>
      </c>
      <c r="Z84" s="201">
        <v>100.00000000000001</v>
      </c>
      <c r="AA84" s="206">
        <f t="shared" si="7"/>
        <v>12.405626101928503</v>
      </c>
      <c r="AB84" s="28"/>
      <c r="AC84" s="28"/>
      <c r="AD84" s="28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2:65">
      <c r="B85" s="183" t="s">
        <v>37</v>
      </c>
      <c r="C85" s="200">
        <v>42</v>
      </c>
      <c r="D85" s="208">
        <v>100.00000000000001</v>
      </c>
      <c r="E85" s="202">
        <f t="shared" si="1"/>
        <v>9.3688449892700714</v>
      </c>
      <c r="F85" s="224"/>
      <c r="G85" s="204">
        <v>37</v>
      </c>
      <c r="H85" s="208">
        <v>100</v>
      </c>
      <c r="I85" s="205">
        <f t="shared" si="8"/>
        <v>38.221215588297106</v>
      </c>
      <c r="J85" s="224"/>
      <c r="K85" s="200">
        <v>36</v>
      </c>
      <c r="L85" s="208">
        <v>100</v>
      </c>
      <c r="M85" s="206">
        <f t="shared" si="2"/>
        <v>46.237072725007266</v>
      </c>
      <c r="N85" s="206"/>
      <c r="O85" s="225">
        <v>24</v>
      </c>
      <c r="P85" s="208">
        <v>100</v>
      </c>
      <c r="Q85" s="206">
        <f t="shared" si="3"/>
        <v>17.848527161010587</v>
      </c>
      <c r="R85" s="180"/>
      <c r="S85" s="212"/>
      <c r="T85" s="207">
        <f t="shared" si="4"/>
        <v>25</v>
      </c>
      <c r="U85" s="208">
        <v>100</v>
      </c>
      <c r="V85" s="206">
        <f t="shared" si="5"/>
        <v>40.12047390841321</v>
      </c>
      <c r="W85" s="180"/>
      <c r="X85" s="226"/>
      <c r="Y85" s="207">
        <f t="shared" si="6"/>
        <v>25</v>
      </c>
      <c r="Z85" s="208">
        <v>100</v>
      </c>
      <c r="AA85" s="206">
        <f t="shared" si="7"/>
        <v>35.376297551490623</v>
      </c>
      <c r="AB85" s="30"/>
      <c r="AC85" s="30"/>
      <c r="AD85" s="30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</row>
    <row r="86" spans="2:65">
      <c r="B86" s="183" t="s">
        <v>38</v>
      </c>
      <c r="C86" s="200">
        <v>11</v>
      </c>
      <c r="D86" s="201">
        <v>100</v>
      </c>
      <c r="E86" s="202">
        <f t="shared" si="1"/>
        <v>2.3230593607305936</v>
      </c>
      <c r="F86" s="214"/>
      <c r="G86" s="204">
        <v>10</v>
      </c>
      <c r="H86" s="201">
        <v>100</v>
      </c>
      <c r="I86" s="205">
        <f t="shared" si="8"/>
        <v>5.6922202493209317</v>
      </c>
      <c r="J86" s="215"/>
      <c r="K86" s="200">
        <v>9</v>
      </c>
      <c r="L86" s="201">
        <v>100</v>
      </c>
      <c r="M86" s="206">
        <f t="shared" si="2"/>
        <v>6.1115250168942818</v>
      </c>
      <c r="N86" s="206"/>
      <c r="O86" s="207">
        <v>25</v>
      </c>
      <c r="P86" s="201">
        <v>100</v>
      </c>
      <c r="Q86" s="206">
        <f t="shared" si="3"/>
        <v>19.87852193334097</v>
      </c>
      <c r="R86" s="180"/>
      <c r="S86" s="212"/>
      <c r="T86" s="207">
        <f t="shared" si="4"/>
        <v>26</v>
      </c>
      <c r="U86" s="201">
        <v>100</v>
      </c>
      <c r="V86" s="206">
        <f t="shared" si="5"/>
        <v>4.7519676373273061</v>
      </c>
      <c r="W86" s="180"/>
      <c r="X86" s="226"/>
      <c r="Y86" s="207">
        <f t="shared" si="6"/>
        <v>28</v>
      </c>
      <c r="Z86" s="201">
        <v>100</v>
      </c>
      <c r="AA86" s="206">
        <f t="shared" si="7"/>
        <v>4.3849961903131405</v>
      </c>
      <c r="AB86" s="30"/>
      <c r="AC86" s="30"/>
      <c r="AD86" s="30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</row>
    <row r="87" spans="2:65">
      <c r="B87" s="183" t="s">
        <v>39</v>
      </c>
      <c r="C87" s="200">
        <v>41</v>
      </c>
      <c r="D87" s="208">
        <v>100</v>
      </c>
      <c r="E87" s="202">
        <f t="shared" si="1"/>
        <v>35.500176325379101</v>
      </c>
      <c r="F87" s="209"/>
      <c r="G87" s="204">
        <v>40</v>
      </c>
      <c r="H87" s="208">
        <v>100</v>
      </c>
      <c r="I87" s="205">
        <f t="shared" si="8"/>
        <v>47.878999075203389</v>
      </c>
      <c r="J87" s="209"/>
      <c r="K87" s="200">
        <v>39</v>
      </c>
      <c r="L87" s="208">
        <v>100</v>
      </c>
      <c r="M87" s="206">
        <f t="shared" si="2"/>
        <v>45.807788871372686</v>
      </c>
      <c r="N87" s="206"/>
      <c r="O87" s="207">
        <v>26</v>
      </c>
      <c r="P87" s="208">
        <v>100</v>
      </c>
      <c r="Q87" s="206">
        <f t="shared" si="3"/>
        <v>18.693094195021001</v>
      </c>
      <c r="R87" s="180"/>
      <c r="S87" s="212"/>
      <c r="T87" s="207">
        <f t="shared" si="4"/>
        <v>29</v>
      </c>
      <c r="U87" s="208">
        <v>100</v>
      </c>
      <c r="V87" s="206">
        <f t="shared" si="5"/>
        <v>47.230020847810977</v>
      </c>
      <c r="W87" s="180"/>
      <c r="X87" s="227"/>
      <c r="Y87" s="207">
        <f t="shared" si="6"/>
        <v>30</v>
      </c>
      <c r="Z87" s="208">
        <v>100</v>
      </c>
      <c r="AA87" s="206">
        <f t="shared" si="7"/>
        <v>44.588968893494609</v>
      </c>
      <c r="AB87" s="2"/>
      <c r="AC87" s="2"/>
      <c r="AD87" s="2"/>
      <c r="AE87" s="2"/>
      <c r="AF87" s="31"/>
      <c r="AG87" s="31"/>
      <c r="AH87" s="31"/>
      <c r="AI87" s="31"/>
      <c r="AJ87" s="32"/>
      <c r="AK87" s="32"/>
      <c r="AL87" s="31"/>
      <c r="AM87" s="2"/>
      <c r="AN87" s="2"/>
      <c r="AO87" s="2"/>
      <c r="AP87" s="31"/>
      <c r="AQ87" s="2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2:65">
      <c r="B88" s="183" t="s">
        <v>40</v>
      </c>
      <c r="C88" s="200">
        <v>8</v>
      </c>
      <c r="D88" s="201">
        <v>100</v>
      </c>
      <c r="E88" s="202">
        <f t="shared" si="1"/>
        <v>1.614981101018869</v>
      </c>
      <c r="F88" s="209"/>
      <c r="G88" s="204">
        <v>14</v>
      </c>
      <c r="H88" s="201">
        <v>100</v>
      </c>
      <c r="I88" s="205">
        <f t="shared" si="8"/>
        <v>4.5974453052637632</v>
      </c>
      <c r="J88" s="209"/>
      <c r="K88" s="200">
        <v>13</v>
      </c>
      <c r="L88" s="201">
        <v>100</v>
      </c>
      <c r="M88" s="206">
        <f t="shared" si="2"/>
        <v>8.4835063658863863</v>
      </c>
      <c r="N88" s="206"/>
      <c r="O88" s="207">
        <v>27</v>
      </c>
      <c r="P88" s="201">
        <v>100</v>
      </c>
      <c r="Q88" s="206">
        <f t="shared" si="3"/>
        <v>18.863021747619587</v>
      </c>
      <c r="R88" s="180"/>
      <c r="S88" s="212"/>
      <c r="T88" s="207">
        <f t="shared" si="4"/>
        <v>24</v>
      </c>
      <c r="U88" s="201">
        <v>100</v>
      </c>
      <c r="V88" s="206">
        <f t="shared" si="5"/>
        <v>6.3946514123179146</v>
      </c>
      <c r="W88" s="180"/>
      <c r="X88" s="227"/>
      <c r="Y88" s="207">
        <f t="shared" si="6"/>
        <v>24</v>
      </c>
      <c r="Z88" s="201">
        <v>100</v>
      </c>
      <c r="AA88" s="206">
        <f t="shared" si="7"/>
        <v>6.2397912246775435</v>
      </c>
      <c r="AB88" s="31"/>
      <c r="AC88" s="31"/>
      <c r="AD88" s="31"/>
      <c r="AE88" s="31"/>
      <c r="AF88" s="31"/>
      <c r="AG88" s="31"/>
      <c r="AH88" s="31"/>
      <c r="AI88" s="31"/>
      <c r="AJ88" s="32"/>
      <c r="AK88" s="32"/>
      <c r="AL88" s="31"/>
      <c r="AM88" s="2"/>
      <c r="AN88" s="2"/>
      <c r="AO88" s="2"/>
      <c r="AP88" s="31"/>
      <c r="AQ88" s="2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2:65">
      <c r="B89" s="183" t="s">
        <v>41</v>
      </c>
      <c r="C89" s="200">
        <v>34</v>
      </c>
      <c r="D89" s="201">
        <v>100</v>
      </c>
      <c r="E89" s="202">
        <f t="shared" si="1"/>
        <v>1.9406091035211732</v>
      </c>
      <c r="F89" s="209"/>
      <c r="G89" s="204">
        <v>34</v>
      </c>
      <c r="H89" s="201">
        <v>100</v>
      </c>
      <c r="I89" s="205">
        <f t="shared" si="8"/>
        <v>19.825540763237591</v>
      </c>
      <c r="J89" s="209"/>
      <c r="K89" s="200">
        <v>32</v>
      </c>
      <c r="L89" s="201">
        <v>100</v>
      </c>
      <c r="M89" s="206">
        <f t="shared" si="2"/>
        <v>35.533486615040303</v>
      </c>
      <c r="N89" s="206"/>
      <c r="O89" s="207">
        <v>28</v>
      </c>
      <c r="P89" s="201">
        <v>100</v>
      </c>
      <c r="Q89" s="206">
        <f t="shared" si="3"/>
        <v>19.188836889657466</v>
      </c>
      <c r="R89" s="180"/>
      <c r="S89" s="212"/>
      <c r="T89" s="207">
        <f t="shared" si="4"/>
        <v>28</v>
      </c>
      <c r="U89" s="201">
        <v>100</v>
      </c>
      <c r="V89" s="206">
        <f t="shared" si="5"/>
        <v>26.964332033018174</v>
      </c>
      <c r="W89" s="180"/>
      <c r="X89" s="227"/>
      <c r="Y89" s="207">
        <f t="shared" si="6"/>
        <v>29</v>
      </c>
      <c r="Z89" s="201">
        <v>100</v>
      </c>
      <c r="AA89" s="206">
        <f t="shared" si="7"/>
        <v>23.766223417967744</v>
      </c>
      <c r="AB89" s="31"/>
      <c r="AC89" s="31"/>
      <c r="AD89" s="31"/>
      <c r="AE89" s="31"/>
      <c r="AF89" s="31"/>
      <c r="AG89" s="31"/>
      <c r="AH89" s="31"/>
      <c r="AI89" s="31"/>
      <c r="AJ89" s="33"/>
      <c r="AK89" s="33"/>
      <c r="AL89" s="31"/>
      <c r="AM89" s="2"/>
      <c r="AN89" s="2"/>
      <c r="AO89" s="2"/>
      <c r="AP89" s="31"/>
      <c r="AQ89" s="2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2:65">
      <c r="B90" s="183" t="s">
        <v>42</v>
      </c>
      <c r="C90" s="200">
        <v>25</v>
      </c>
      <c r="D90" s="208">
        <v>100</v>
      </c>
      <c r="E90" s="202">
        <f t="shared" si="1"/>
        <v>4.9161879972209448</v>
      </c>
      <c r="F90" s="228"/>
      <c r="G90" s="204">
        <v>26</v>
      </c>
      <c r="H90" s="208">
        <v>100</v>
      </c>
      <c r="I90" s="205">
        <f t="shared" si="8"/>
        <v>13.389964725361745</v>
      </c>
      <c r="J90" s="228"/>
      <c r="K90" s="200">
        <v>25</v>
      </c>
      <c r="L90" s="208">
        <v>100.00000000000001</v>
      </c>
      <c r="M90" s="206">
        <f t="shared" si="2"/>
        <v>17.083570642062497</v>
      </c>
      <c r="N90" s="206"/>
      <c r="O90" s="207">
        <v>29</v>
      </c>
      <c r="P90" s="208">
        <v>100.00000000000001</v>
      </c>
      <c r="Q90" s="206">
        <f t="shared" si="3"/>
        <v>17.491640713071057</v>
      </c>
      <c r="R90" s="180"/>
      <c r="S90" s="212"/>
      <c r="T90" s="207">
        <f t="shared" si="4"/>
        <v>31</v>
      </c>
      <c r="U90" s="208">
        <v>100.00000000000001</v>
      </c>
      <c r="V90" s="206">
        <f t="shared" si="5"/>
        <v>15.551675253276166</v>
      </c>
      <c r="W90" s="180"/>
      <c r="X90" s="229"/>
      <c r="Y90" s="207">
        <f t="shared" si="6"/>
        <v>31</v>
      </c>
      <c r="Z90" s="208">
        <v>100.00000000000001</v>
      </c>
      <c r="AA90" s="206">
        <f t="shared" si="7"/>
        <v>14.90550649925996</v>
      </c>
      <c r="AB90" s="34"/>
      <c r="AC90" s="34"/>
      <c r="AD90" s="34"/>
      <c r="AE90" s="34"/>
      <c r="AF90" s="34"/>
      <c r="AG90" s="34"/>
      <c r="AH90" s="31"/>
      <c r="AI90" s="31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</row>
    <row r="91" spans="2:65">
      <c r="B91" s="183" t="s">
        <v>43</v>
      </c>
      <c r="C91" s="200">
        <v>14</v>
      </c>
      <c r="D91" s="201">
        <v>100</v>
      </c>
      <c r="E91" s="202">
        <f t="shared" si="1"/>
        <v>1.6495592319768142</v>
      </c>
      <c r="F91" s="209"/>
      <c r="G91" s="204">
        <v>17</v>
      </c>
      <c r="H91" s="201">
        <v>100</v>
      </c>
      <c r="I91" s="205">
        <f t="shared" si="8"/>
        <v>5.8537437151089042</v>
      </c>
      <c r="J91" s="209"/>
      <c r="K91" s="200">
        <v>18</v>
      </c>
      <c r="L91" s="201">
        <v>100</v>
      </c>
      <c r="M91" s="206">
        <f t="shared" si="2"/>
        <v>10.745856300883977</v>
      </c>
      <c r="N91" s="206"/>
      <c r="O91" s="207">
        <v>30</v>
      </c>
      <c r="P91" s="201">
        <v>100</v>
      </c>
      <c r="Q91" s="206">
        <f t="shared" si="3"/>
        <v>19.006734850763728</v>
      </c>
      <c r="R91" s="180"/>
      <c r="S91" s="212"/>
      <c r="T91" s="207">
        <f t="shared" si="4"/>
        <v>32</v>
      </c>
      <c r="U91" s="201">
        <v>100</v>
      </c>
      <c r="V91" s="206">
        <f t="shared" si="5"/>
        <v>6.9861032509589389</v>
      </c>
      <c r="W91" s="180"/>
      <c r="X91" s="181"/>
      <c r="Y91" s="207">
        <f t="shared" si="6"/>
        <v>27</v>
      </c>
      <c r="Z91" s="201">
        <v>100</v>
      </c>
      <c r="AA91" s="206">
        <f t="shared" si="7"/>
        <v>8.946230334400326</v>
      </c>
    </row>
    <row r="92" spans="2:65">
      <c r="B92" s="183" t="s">
        <v>44</v>
      </c>
      <c r="C92" s="200">
        <v>40</v>
      </c>
      <c r="D92" s="208">
        <v>100</v>
      </c>
      <c r="E92" s="202">
        <f t="shared" si="1"/>
        <v>11.328556458693251</v>
      </c>
      <c r="F92" s="214"/>
      <c r="G92" s="204">
        <v>38</v>
      </c>
      <c r="H92" s="208">
        <v>100</v>
      </c>
      <c r="I92" s="205">
        <f t="shared" si="8"/>
        <v>37.048299878606549</v>
      </c>
      <c r="J92" s="215"/>
      <c r="K92" s="200">
        <v>38</v>
      </c>
      <c r="L92" s="208">
        <v>100</v>
      </c>
      <c r="M92" s="206">
        <f t="shared" si="2"/>
        <v>39.450603453302122</v>
      </c>
      <c r="N92" s="206"/>
      <c r="O92" s="207">
        <v>31</v>
      </c>
      <c r="P92" s="208">
        <v>100</v>
      </c>
      <c r="Q92" s="206">
        <f t="shared" si="3"/>
        <v>20.711741178399947</v>
      </c>
      <c r="R92" s="180"/>
      <c r="S92" s="212"/>
      <c r="T92" s="207">
        <f t="shared" si="4"/>
        <v>27</v>
      </c>
      <c r="U92" s="208">
        <v>100</v>
      </c>
      <c r="V92" s="206">
        <f t="shared" si="5"/>
        <v>34.774668630338738</v>
      </c>
      <c r="W92" s="180"/>
      <c r="X92" s="181"/>
      <c r="Y92" s="207">
        <f t="shared" si="6"/>
        <v>26</v>
      </c>
      <c r="Z92" s="208">
        <v>100</v>
      </c>
      <c r="AA92" s="206">
        <f t="shared" si="7"/>
        <v>32.389214935782938</v>
      </c>
    </row>
    <row r="93" spans="2:65">
      <c r="B93" s="183" t="s">
        <v>45</v>
      </c>
      <c r="C93" s="200">
        <v>36</v>
      </c>
      <c r="D93" s="201">
        <v>100</v>
      </c>
      <c r="E93" s="202">
        <f t="shared" si="1"/>
        <v>7.4419820391702913</v>
      </c>
      <c r="F93" s="214"/>
      <c r="G93" s="204">
        <v>35</v>
      </c>
      <c r="H93" s="201">
        <v>100</v>
      </c>
      <c r="I93" s="205">
        <f t="shared" si="8"/>
        <v>27.698163230464868</v>
      </c>
      <c r="J93" s="215"/>
      <c r="K93" s="200">
        <v>35</v>
      </c>
      <c r="L93" s="201">
        <v>100</v>
      </c>
      <c r="M93" s="206">
        <f t="shared" si="2"/>
        <v>30.812199164097116</v>
      </c>
      <c r="N93" s="206"/>
      <c r="O93" s="207">
        <v>32</v>
      </c>
      <c r="P93" s="201">
        <v>100</v>
      </c>
      <c r="Q93" s="206">
        <f t="shared" si="3"/>
        <v>21.032443512475556</v>
      </c>
      <c r="R93" s="180"/>
      <c r="S93" s="212"/>
      <c r="T93" s="207">
        <f t="shared" si="4"/>
        <v>30</v>
      </c>
      <c r="U93" s="201">
        <v>100</v>
      </c>
      <c r="V93" s="206">
        <f t="shared" si="5"/>
        <v>25.656459340635244</v>
      </c>
      <c r="W93" s="180"/>
      <c r="X93" s="181"/>
      <c r="Y93" s="207">
        <f t="shared" si="6"/>
        <v>33</v>
      </c>
      <c r="Z93" s="201">
        <v>100</v>
      </c>
      <c r="AA93" s="206">
        <f t="shared" si="7"/>
        <v>22.974492445905607</v>
      </c>
    </row>
    <row r="94" spans="2:65">
      <c r="B94" s="183" t="s">
        <v>46</v>
      </c>
      <c r="C94" s="200">
        <v>12</v>
      </c>
      <c r="D94" s="201">
        <v>100</v>
      </c>
      <c r="E94" s="202">
        <f t="shared" si="1"/>
        <v>1.2674033117234083</v>
      </c>
      <c r="F94" s="209"/>
      <c r="G94" s="204">
        <v>13</v>
      </c>
      <c r="H94" s="201">
        <v>100</v>
      </c>
      <c r="I94" s="205">
        <f t="shared" si="8"/>
        <v>3.8268906069492576</v>
      </c>
      <c r="J94" s="209"/>
      <c r="K94" s="200">
        <v>12</v>
      </c>
      <c r="L94" s="201">
        <v>100</v>
      </c>
      <c r="M94" s="206">
        <f t="shared" si="2"/>
        <v>4.3301544890581809</v>
      </c>
      <c r="N94" s="206"/>
      <c r="O94" s="207">
        <v>33</v>
      </c>
      <c r="P94" s="201">
        <v>100</v>
      </c>
      <c r="Q94" s="206">
        <f t="shared" si="3"/>
        <v>21.700335387255283</v>
      </c>
      <c r="R94" s="180"/>
      <c r="S94" s="212"/>
      <c r="T94" s="207">
        <f t="shared" si="4"/>
        <v>33</v>
      </c>
      <c r="U94" s="201">
        <v>100</v>
      </c>
      <c r="V94" s="206">
        <f t="shared" si="5"/>
        <v>3.7034524790585515</v>
      </c>
      <c r="W94" s="180"/>
      <c r="X94" s="181"/>
      <c r="Y94" s="207">
        <f t="shared" si="6"/>
        <v>32</v>
      </c>
      <c r="Z94" s="201">
        <v>100</v>
      </c>
      <c r="AA94" s="206">
        <f t="shared" si="7"/>
        <v>4.1025353836676608</v>
      </c>
    </row>
    <row r="95" spans="2:65">
      <c r="B95" s="183" t="s">
        <v>47</v>
      </c>
      <c r="C95" s="200">
        <v>39</v>
      </c>
      <c r="D95" s="208">
        <v>100.00000000000001</v>
      </c>
      <c r="E95" s="202">
        <f t="shared" si="1"/>
        <v>2.0508117796627832</v>
      </c>
      <c r="F95" s="209"/>
      <c r="G95" s="204">
        <v>36</v>
      </c>
      <c r="H95" s="208">
        <v>100</v>
      </c>
      <c r="I95" s="205">
        <f t="shared" si="8"/>
        <v>16.021043057651362</v>
      </c>
      <c r="J95" s="209"/>
      <c r="K95" s="200">
        <v>34</v>
      </c>
      <c r="L95" s="208">
        <v>100</v>
      </c>
      <c r="M95" s="206">
        <f t="shared" si="2"/>
        <v>22.215709605003255</v>
      </c>
      <c r="N95" s="206"/>
      <c r="O95" s="207">
        <v>34</v>
      </c>
      <c r="P95" s="208">
        <v>100</v>
      </c>
      <c r="Q95" s="206">
        <f t="shared" si="3"/>
        <v>17.545748687211585</v>
      </c>
      <c r="R95" s="180"/>
      <c r="S95" s="212"/>
      <c r="T95" s="207">
        <f t="shared" si="4"/>
        <v>36</v>
      </c>
      <c r="U95" s="208">
        <v>100</v>
      </c>
      <c r="V95" s="206">
        <f t="shared" si="5"/>
        <v>15.225225225225225</v>
      </c>
      <c r="W95" s="180"/>
      <c r="X95" s="181"/>
      <c r="Y95" s="207">
        <f t="shared" si="6"/>
        <v>35</v>
      </c>
      <c r="Z95" s="208">
        <v>100</v>
      </c>
      <c r="AA95" s="206">
        <f t="shared" si="7"/>
        <v>16.172151647970683</v>
      </c>
    </row>
    <row r="96" spans="2:65">
      <c r="B96" s="183" t="s">
        <v>48</v>
      </c>
      <c r="C96" s="200">
        <v>26</v>
      </c>
      <c r="D96" s="201">
        <v>100</v>
      </c>
      <c r="E96" s="202">
        <f t="shared" si="1"/>
        <v>3.654406084734684</v>
      </c>
      <c r="F96" s="209"/>
      <c r="G96" s="204">
        <v>32</v>
      </c>
      <c r="H96" s="201">
        <v>100</v>
      </c>
      <c r="I96" s="205">
        <f t="shared" si="8"/>
        <v>7.6294238918795099</v>
      </c>
      <c r="J96" s="209"/>
      <c r="K96" s="200">
        <v>33</v>
      </c>
      <c r="L96" s="201">
        <v>100</v>
      </c>
      <c r="M96" s="206">
        <f t="shared" si="2"/>
        <v>15.111879683487922</v>
      </c>
      <c r="N96" s="206"/>
      <c r="O96" s="207">
        <v>35</v>
      </c>
      <c r="P96" s="201">
        <v>100</v>
      </c>
      <c r="Q96" s="206">
        <f t="shared" si="3"/>
        <v>17.17830109335576</v>
      </c>
      <c r="R96" s="180"/>
      <c r="S96" s="212"/>
      <c r="T96" s="207">
        <f t="shared" si="4"/>
        <v>35</v>
      </c>
      <c r="U96" s="201">
        <v>100</v>
      </c>
      <c r="V96" s="206">
        <f t="shared" si="5"/>
        <v>14.613347457627118</v>
      </c>
      <c r="W96" s="180"/>
      <c r="X96" s="181"/>
      <c r="Y96" s="207">
        <f t="shared" si="6"/>
        <v>36</v>
      </c>
      <c r="Z96" s="201">
        <v>100</v>
      </c>
      <c r="AA96" s="206">
        <f t="shared" si="7"/>
        <v>14.539648249465801</v>
      </c>
    </row>
    <row r="97" spans="2:27">
      <c r="B97" s="183" t="s">
        <v>49</v>
      </c>
      <c r="C97" s="200">
        <v>15</v>
      </c>
      <c r="D97" s="201">
        <v>100.00000000000001</v>
      </c>
      <c r="E97" s="202">
        <f t="shared" si="1"/>
        <v>1.0783100583348064</v>
      </c>
      <c r="F97" s="209"/>
      <c r="G97" s="204">
        <v>18</v>
      </c>
      <c r="H97" s="201">
        <v>99.999999999999986</v>
      </c>
      <c r="I97" s="205">
        <f t="shared" si="8"/>
        <v>3.9372773877416565</v>
      </c>
      <c r="J97" s="209"/>
      <c r="K97" s="200">
        <v>19</v>
      </c>
      <c r="L97" s="201">
        <v>100</v>
      </c>
      <c r="M97" s="206">
        <f t="shared" si="2"/>
        <v>4.0237829655007573</v>
      </c>
      <c r="N97" s="206"/>
      <c r="O97" s="207">
        <v>36</v>
      </c>
      <c r="P97" s="201">
        <v>100</v>
      </c>
      <c r="Q97" s="206">
        <f t="shared" si="3"/>
        <v>16.887982636651927</v>
      </c>
      <c r="R97" s="180"/>
      <c r="S97" s="212"/>
      <c r="T97" s="207">
        <f t="shared" si="4"/>
        <v>34</v>
      </c>
      <c r="U97" s="201">
        <v>100</v>
      </c>
      <c r="V97" s="206">
        <f t="shared" si="5"/>
        <v>5.638659076350188</v>
      </c>
      <c r="W97" s="180"/>
      <c r="X97" s="181"/>
      <c r="Y97" s="207">
        <f t="shared" si="6"/>
        <v>34</v>
      </c>
      <c r="Z97" s="201">
        <v>100</v>
      </c>
      <c r="AA97" s="206">
        <f t="shared" si="7"/>
        <v>6.052501859702268</v>
      </c>
    </row>
    <row r="98" spans="2:27">
      <c r="B98" s="183" t="s">
        <v>50</v>
      </c>
      <c r="C98" s="200">
        <v>44</v>
      </c>
      <c r="D98" s="201">
        <v>100</v>
      </c>
      <c r="E98" s="202">
        <f t="shared" si="1"/>
        <v>2.7311140884262599</v>
      </c>
      <c r="F98" s="209"/>
      <c r="G98" s="204">
        <v>43</v>
      </c>
      <c r="H98" s="201">
        <v>100</v>
      </c>
      <c r="I98" s="205">
        <f t="shared" si="8"/>
        <v>18.432746196957567</v>
      </c>
      <c r="J98" s="209"/>
      <c r="K98" s="200">
        <v>43</v>
      </c>
      <c r="L98" s="201">
        <v>100</v>
      </c>
      <c r="M98" s="206">
        <f t="shared" si="2"/>
        <v>28.040767064503154</v>
      </c>
      <c r="N98" s="206"/>
      <c r="O98" s="207">
        <v>37</v>
      </c>
      <c r="P98" s="201">
        <v>100</v>
      </c>
      <c r="Q98" s="206">
        <f t="shared" si="3"/>
        <v>16.799292661361626</v>
      </c>
      <c r="R98" s="180"/>
      <c r="S98" s="212"/>
      <c r="T98" s="207">
        <f t="shared" si="4"/>
        <v>37</v>
      </c>
      <c r="U98" s="201">
        <v>100</v>
      </c>
      <c r="V98" s="206">
        <f t="shared" si="5"/>
        <v>24.8876274800038</v>
      </c>
      <c r="W98" s="180"/>
      <c r="X98" s="181"/>
      <c r="Y98" s="207">
        <f t="shared" si="6"/>
        <v>37</v>
      </c>
      <c r="Z98" s="201">
        <v>100</v>
      </c>
      <c r="AA98" s="206">
        <f t="shared" si="7"/>
        <v>26.616048406950078</v>
      </c>
    </row>
    <row r="99" spans="2:27">
      <c r="B99" s="183" t="s">
        <v>51</v>
      </c>
      <c r="C99" s="200">
        <v>7</v>
      </c>
      <c r="D99" s="201">
        <v>100</v>
      </c>
      <c r="E99" s="202">
        <f t="shared" si="1"/>
        <v>0.71917416821851865</v>
      </c>
      <c r="F99" s="214"/>
      <c r="G99" s="204">
        <v>7</v>
      </c>
      <c r="H99" s="201">
        <v>100</v>
      </c>
      <c r="I99" s="205">
        <f t="shared" si="8"/>
        <v>1.221699433094976</v>
      </c>
      <c r="J99" s="215"/>
      <c r="K99" s="200">
        <v>7</v>
      </c>
      <c r="L99" s="201">
        <v>100</v>
      </c>
      <c r="M99" s="206">
        <f t="shared" si="2"/>
        <v>1.6665128277376446</v>
      </c>
      <c r="N99" s="206"/>
      <c r="O99" s="207">
        <v>38</v>
      </c>
      <c r="P99" s="201">
        <v>100</v>
      </c>
      <c r="Q99" s="206">
        <f t="shared" si="3"/>
        <v>12.438340685369088</v>
      </c>
      <c r="R99" s="180"/>
      <c r="S99" s="212"/>
      <c r="T99" s="207">
        <f t="shared" si="4"/>
        <v>39</v>
      </c>
      <c r="U99" s="201">
        <v>100</v>
      </c>
      <c r="V99" s="206">
        <f t="shared" si="5"/>
        <v>1.3763583528149632</v>
      </c>
      <c r="W99" s="180"/>
      <c r="X99" s="181"/>
      <c r="Y99" s="207">
        <f t="shared" si="6"/>
        <v>39</v>
      </c>
      <c r="Z99" s="201">
        <v>100</v>
      </c>
      <c r="AA99" s="206">
        <f t="shared" si="7"/>
        <v>0.78197884248294314</v>
      </c>
    </row>
    <row r="100" spans="2:27">
      <c r="B100" s="183" t="s">
        <v>52</v>
      </c>
      <c r="C100" s="200">
        <v>45</v>
      </c>
      <c r="D100" s="201">
        <v>100</v>
      </c>
      <c r="E100" s="202">
        <f t="shared" si="1"/>
        <v>4.5838931478700706</v>
      </c>
      <c r="F100" s="209"/>
      <c r="G100" s="204">
        <v>42</v>
      </c>
      <c r="H100" s="201">
        <v>100</v>
      </c>
      <c r="I100" s="205">
        <f t="shared" si="8"/>
        <v>15.912538166059292</v>
      </c>
      <c r="J100" s="209"/>
      <c r="K100" s="200">
        <v>42</v>
      </c>
      <c r="L100" s="201">
        <v>100</v>
      </c>
      <c r="M100" s="206">
        <f t="shared" si="2"/>
        <v>19.589220609032996</v>
      </c>
      <c r="N100" s="206"/>
      <c r="O100" s="207">
        <v>39</v>
      </c>
      <c r="P100" s="201">
        <v>100</v>
      </c>
      <c r="Q100" s="206">
        <f t="shared" si="3"/>
        <v>15.426165402252501</v>
      </c>
      <c r="R100" s="180"/>
      <c r="S100" s="212"/>
      <c r="T100" s="207">
        <f t="shared" si="4"/>
        <v>38</v>
      </c>
      <c r="U100" s="201">
        <v>100</v>
      </c>
      <c r="V100" s="206">
        <f t="shared" si="5"/>
        <v>16.477653100988199</v>
      </c>
      <c r="W100" s="180"/>
      <c r="X100" s="181"/>
      <c r="Y100" s="207">
        <f t="shared" si="6"/>
        <v>38</v>
      </c>
      <c r="Z100" s="201">
        <v>100</v>
      </c>
      <c r="AA100" s="206">
        <f t="shared" si="7"/>
        <v>18.365062699340321</v>
      </c>
    </row>
    <row r="101" spans="2:27">
      <c r="B101" s="183" t="s">
        <v>53</v>
      </c>
      <c r="C101" s="200">
        <v>50</v>
      </c>
      <c r="D101" s="201">
        <v>100</v>
      </c>
      <c r="E101" s="202">
        <f t="shared" si="1"/>
        <v>21.168698241369686</v>
      </c>
      <c r="F101" s="209"/>
      <c r="G101" s="204">
        <v>51</v>
      </c>
      <c r="H101" s="201">
        <v>100</v>
      </c>
      <c r="I101" s="205">
        <f t="shared" si="8"/>
        <v>22.548518896833503</v>
      </c>
      <c r="J101" s="209"/>
      <c r="K101" s="200">
        <v>51</v>
      </c>
      <c r="L101" s="201">
        <v>100</v>
      </c>
      <c r="M101" s="206">
        <f t="shared" si="2"/>
        <v>33.658222837918068</v>
      </c>
      <c r="N101" s="206"/>
      <c r="O101" s="207">
        <v>40</v>
      </c>
      <c r="P101" s="201">
        <v>100</v>
      </c>
      <c r="Q101" s="206">
        <f t="shared" si="3"/>
        <v>8.5653496611213793</v>
      </c>
      <c r="R101" s="180"/>
      <c r="S101" s="212"/>
      <c r="T101" s="207">
        <f t="shared" si="4"/>
        <v>40</v>
      </c>
      <c r="U101" s="201">
        <v>100</v>
      </c>
      <c r="V101" s="206">
        <f t="shared" si="5"/>
        <v>29.286204252915304</v>
      </c>
      <c r="W101" s="180"/>
      <c r="X101" s="181"/>
      <c r="Y101" s="207">
        <f t="shared" si="6"/>
        <v>40</v>
      </c>
      <c r="Z101" s="201">
        <v>100</v>
      </c>
      <c r="AA101" s="206">
        <f t="shared" si="7"/>
        <v>34.371453788929514</v>
      </c>
    </row>
    <row r="102" spans="2:27">
      <c r="B102" s="183" t="s">
        <v>54</v>
      </c>
      <c r="C102" s="200">
        <v>17</v>
      </c>
      <c r="D102" s="201">
        <v>100.00000000000001</v>
      </c>
      <c r="E102" s="202">
        <f t="shared" si="1"/>
        <v>0.79788703599332522</v>
      </c>
      <c r="F102" s="209"/>
      <c r="G102" s="204">
        <v>22</v>
      </c>
      <c r="H102" s="201">
        <v>100</v>
      </c>
      <c r="I102" s="205">
        <f t="shared" si="8"/>
        <v>1.3136387622107912</v>
      </c>
      <c r="J102" s="209"/>
      <c r="K102" s="200">
        <v>26</v>
      </c>
      <c r="L102" s="201">
        <v>100</v>
      </c>
      <c r="M102" s="206">
        <f t="shared" si="2"/>
        <v>2.5348475065517113</v>
      </c>
      <c r="N102" s="206"/>
      <c r="O102" s="207">
        <v>41</v>
      </c>
      <c r="P102" s="201">
        <v>100</v>
      </c>
      <c r="Q102" s="206">
        <f t="shared" si="3"/>
        <v>9.1249424854645085</v>
      </c>
      <c r="R102" s="180"/>
      <c r="S102" s="212"/>
      <c r="T102" s="207">
        <f t="shared" si="4"/>
        <v>41</v>
      </c>
      <c r="U102" s="201">
        <v>100</v>
      </c>
      <c r="V102" s="206">
        <f t="shared" si="5"/>
        <v>2.2831050228310499</v>
      </c>
      <c r="W102" s="180"/>
      <c r="X102" s="181"/>
      <c r="Y102" s="207">
        <f t="shared" si="6"/>
        <v>41</v>
      </c>
      <c r="Z102" s="201">
        <v>100</v>
      </c>
      <c r="AA102" s="206">
        <f t="shared" si="7"/>
        <v>2.2765146066706192</v>
      </c>
    </row>
    <row r="103" spans="2:27">
      <c r="B103" s="183" t="s">
        <v>55</v>
      </c>
      <c r="C103" s="200">
        <v>43</v>
      </c>
      <c r="D103" s="208">
        <v>100</v>
      </c>
      <c r="E103" s="202">
        <f t="shared" si="1"/>
        <v>4.2563050241609846</v>
      </c>
      <c r="F103" s="209"/>
      <c r="G103" s="204">
        <v>45</v>
      </c>
      <c r="H103" s="208">
        <v>100</v>
      </c>
      <c r="I103" s="205">
        <f t="shared" si="8"/>
        <v>6.875634134231376</v>
      </c>
      <c r="J103" s="209"/>
      <c r="K103" s="200">
        <v>45</v>
      </c>
      <c r="L103" s="208">
        <v>100</v>
      </c>
      <c r="M103" s="206">
        <f t="shared" si="2"/>
        <v>8.9793756300941503</v>
      </c>
      <c r="N103" s="206"/>
      <c r="O103" s="207">
        <v>42</v>
      </c>
      <c r="P103" s="208">
        <v>100</v>
      </c>
      <c r="Q103" s="206">
        <f t="shared" si="3"/>
        <v>5.2435332483957309</v>
      </c>
      <c r="R103" s="180"/>
      <c r="S103" s="212"/>
      <c r="T103" s="207">
        <f t="shared" si="4"/>
        <v>42</v>
      </c>
      <c r="U103" s="208">
        <v>100</v>
      </c>
      <c r="V103" s="206">
        <f t="shared" si="5"/>
        <v>8.0731986511153035</v>
      </c>
      <c r="W103" s="180"/>
      <c r="X103" s="181"/>
      <c r="Y103" s="207">
        <f t="shared" si="6"/>
        <v>46</v>
      </c>
      <c r="Z103" s="208">
        <v>100</v>
      </c>
      <c r="AA103" s="206">
        <f t="shared" si="7"/>
        <v>5.6899508240862779</v>
      </c>
    </row>
    <row r="104" spans="2:27">
      <c r="B104" s="183" t="s">
        <v>56</v>
      </c>
      <c r="C104" s="200">
        <v>35</v>
      </c>
      <c r="D104" s="201">
        <v>100</v>
      </c>
      <c r="E104" s="202">
        <f t="shared" si="1"/>
        <v>1.3325772611284377</v>
      </c>
      <c r="F104" s="209"/>
      <c r="G104" s="204">
        <v>39</v>
      </c>
      <c r="H104" s="201">
        <v>100</v>
      </c>
      <c r="I104" s="205">
        <f t="shared" si="8"/>
        <v>2.8124331197361299</v>
      </c>
      <c r="J104" s="209"/>
      <c r="K104" s="200">
        <v>40</v>
      </c>
      <c r="L104" s="201">
        <v>100</v>
      </c>
      <c r="M104" s="206">
        <f t="shared" si="2"/>
        <v>4.6802188154251372</v>
      </c>
      <c r="N104" s="206"/>
      <c r="O104" s="207">
        <v>43</v>
      </c>
      <c r="P104" s="201">
        <v>100</v>
      </c>
      <c r="Q104" s="206">
        <f t="shared" si="3"/>
        <v>4.9053304750841304</v>
      </c>
      <c r="R104" s="180"/>
      <c r="S104" s="212"/>
      <c r="T104" s="207">
        <f t="shared" si="4"/>
        <v>44</v>
      </c>
      <c r="U104" s="201">
        <v>100</v>
      </c>
      <c r="V104" s="206">
        <f t="shared" si="5"/>
        <v>4.2959781489984961</v>
      </c>
      <c r="W104" s="180"/>
      <c r="X104" s="181"/>
      <c r="Y104" s="207">
        <f t="shared" si="6"/>
        <v>42</v>
      </c>
      <c r="Z104" s="201">
        <v>100</v>
      </c>
      <c r="AA104" s="206">
        <f t="shared" si="7"/>
        <v>5.4865335976485063</v>
      </c>
    </row>
    <row r="105" spans="2:27">
      <c r="B105" s="183" t="s">
        <v>57</v>
      </c>
      <c r="C105" s="200">
        <v>51</v>
      </c>
      <c r="D105" s="201">
        <v>100</v>
      </c>
      <c r="E105" s="202">
        <f t="shared" si="1"/>
        <v>1.3565150936186474</v>
      </c>
      <c r="F105" s="209"/>
      <c r="G105" s="204">
        <v>49</v>
      </c>
      <c r="H105" s="201">
        <v>100</v>
      </c>
      <c r="I105" s="205">
        <f t="shared" si="8"/>
        <v>9.996190890787398</v>
      </c>
      <c r="J105" s="209"/>
      <c r="K105" s="200">
        <v>49</v>
      </c>
      <c r="L105" s="201">
        <v>100</v>
      </c>
      <c r="M105" s="206">
        <f t="shared" si="2"/>
        <v>13.087105862375054</v>
      </c>
      <c r="N105" s="206"/>
      <c r="O105" s="207">
        <v>44</v>
      </c>
      <c r="P105" s="201">
        <v>100</v>
      </c>
      <c r="Q105" s="206">
        <f t="shared" si="3"/>
        <v>4.620359346249594</v>
      </c>
      <c r="R105" s="180"/>
      <c r="S105" s="212"/>
      <c r="T105" s="207">
        <f t="shared" si="4"/>
        <v>45</v>
      </c>
      <c r="U105" s="201">
        <v>100</v>
      </c>
      <c r="V105" s="206">
        <f t="shared" si="5"/>
        <v>10.453768539449744</v>
      </c>
      <c r="W105" s="180"/>
      <c r="X105" s="181"/>
      <c r="Y105" s="207">
        <f t="shared" si="6"/>
        <v>45</v>
      </c>
      <c r="Z105" s="201">
        <v>100</v>
      </c>
      <c r="AA105" s="206">
        <f t="shared" si="7"/>
        <v>12.871848909783578</v>
      </c>
    </row>
    <row r="106" spans="2:27">
      <c r="B106" s="183" t="s">
        <v>58</v>
      </c>
      <c r="C106" s="200">
        <v>48</v>
      </c>
      <c r="D106" s="201">
        <v>100</v>
      </c>
      <c r="E106" s="202">
        <f t="shared" si="1"/>
        <v>1.1452202958485764</v>
      </c>
      <c r="F106" s="209"/>
      <c r="G106" s="204">
        <v>48</v>
      </c>
      <c r="H106" s="201">
        <v>100</v>
      </c>
      <c r="I106" s="205">
        <f t="shared" si="8"/>
        <v>5.4727646454265155</v>
      </c>
      <c r="J106" s="209"/>
      <c r="K106" s="200">
        <v>48</v>
      </c>
      <c r="L106" s="201">
        <v>100</v>
      </c>
      <c r="M106" s="206">
        <f t="shared" si="2"/>
        <v>2.8351950124318104</v>
      </c>
      <c r="N106" s="206"/>
      <c r="O106" s="207">
        <v>45</v>
      </c>
      <c r="P106" s="201">
        <v>100</v>
      </c>
      <c r="Q106" s="206">
        <f t="shared" si="3"/>
        <v>5.3177251556951415</v>
      </c>
      <c r="R106" s="180"/>
      <c r="S106" s="212"/>
      <c r="T106" s="207">
        <f t="shared" si="4"/>
        <v>51</v>
      </c>
      <c r="U106" s="201">
        <v>100</v>
      </c>
      <c r="V106" s="206">
        <f t="shared" si="5"/>
        <v>1.6164776430713075</v>
      </c>
      <c r="W106" s="180"/>
      <c r="X106" s="181"/>
      <c r="Y106" s="207">
        <f t="shared" si="6"/>
        <v>43</v>
      </c>
      <c r="Z106" s="201">
        <v>100</v>
      </c>
      <c r="AA106" s="206">
        <f t="shared" si="7"/>
        <v>16.748408322417522</v>
      </c>
    </row>
    <row r="107" spans="2:27">
      <c r="B107" s="183" t="s">
        <v>59</v>
      </c>
      <c r="C107" s="200">
        <v>27</v>
      </c>
      <c r="D107" s="208">
        <v>100</v>
      </c>
      <c r="E107" s="202">
        <f t="shared" si="1"/>
        <v>1.0943380788741612</v>
      </c>
      <c r="F107" s="209"/>
      <c r="G107" s="204">
        <v>33</v>
      </c>
      <c r="H107" s="208">
        <v>100</v>
      </c>
      <c r="I107" s="205">
        <f t="shared" si="8"/>
        <v>2.0856625779207723</v>
      </c>
      <c r="J107" s="209"/>
      <c r="K107" s="200">
        <v>37</v>
      </c>
      <c r="L107" s="208">
        <v>100.00000000000001</v>
      </c>
      <c r="M107" s="206">
        <f t="shared" si="2"/>
        <v>2.8452788256279793</v>
      </c>
      <c r="N107" s="206"/>
      <c r="O107" s="207">
        <v>46</v>
      </c>
      <c r="P107" s="208">
        <v>100.00000000000001</v>
      </c>
      <c r="Q107" s="206">
        <f t="shared" si="3"/>
        <v>5.3005833896692458</v>
      </c>
      <c r="R107" s="180"/>
      <c r="S107" s="212"/>
      <c r="T107" s="207">
        <f t="shared" si="4"/>
        <v>46</v>
      </c>
      <c r="U107" s="208">
        <v>100.00000000000001</v>
      </c>
      <c r="V107" s="206">
        <f t="shared" si="5"/>
        <v>2.3607260453873531</v>
      </c>
      <c r="W107" s="180"/>
      <c r="X107" s="181"/>
      <c r="Y107" s="207">
        <f t="shared" si="6"/>
        <v>48</v>
      </c>
      <c r="Z107" s="208">
        <v>100.00000000000001</v>
      </c>
      <c r="AA107" s="206">
        <f t="shared" si="7"/>
        <v>1.3468523002421307</v>
      </c>
    </row>
    <row r="108" spans="2:27">
      <c r="B108" s="183" t="s">
        <v>60</v>
      </c>
      <c r="C108" s="200">
        <v>38</v>
      </c>
      <c r="D108" s="201">
        <v>100</v>
      </c>
      <c r="E108" s="202">
        <f t="shared" si="1"/>
        <v>0.44146432884927744</v>
      </c>
      <c r="F108" s="209"/>
      <c r="G108" s="204">
        <v>44</v>
      </c>
      <c r="H108" s="201">
        <v>99.999999999999986</v>
      </c>
      <c r="I108" s="205">
        <f t="shared" si="8"/>
        <v>1.0610695074359244</v>
      </c>
      <c r="J108" s="209"/>
      <c r="K108" s="200">
        <v>44</v>
      </c>
      <c r="L108" s="201">
        <v>100</v>
      </c>
      <c r="M108" s="206">
        <f t="shared" si="2"/>
        <v>0.92605133066973655</v>
      </c>
      <c r="N108" s="206"/>
      <c r="O108" s="207">
        <v>47</v>
      </c>
      <c r="P108" s="201">
        <v>100</v>
      </c>
      <c r="Q108" s="206">
        <f t="shared" si="3"/>
        <v>5.3641218413437155</v>
      </c>
      <c r="R108" s="180"/>
      <c r="S108" s="212"/>
      <c r="T108" s="207">
        <f t="shared" si="4"/>
        <v>49</v>
      </c>
      <c r="U108" s="201">
        <v>100</v>
      </c>
      <c r="V108" s="206">
        <f t="shared" si="5"/>
        <v>1.0325372903624701</v>
      </c>
      <c r="W108" s="180"/>
      <c r="X108" s="181"/>
      <c r="Y108" s="207">
        <f t="shared" si="6"/>
        <v>51</v>
      </c>
      <c r="Z108" s="201">
        <v>100</v>
      </c>
      <c r="AA108" s="206">
        <f t="shared" si="7"/>
        <v>0.36779457001471177</v>
      </c>
    </row>
    <row r="109" spans="2:27">
      <c r="B109" s="183" t="s">
        <v>61</v>
      </c>
      <c r="C109" s="200">
        <v>46</v>
      </c>
      <c r="D109" s="208">
        <v>100</v>
      </c>
      <c r="E109" s="202">
        <f t="shared" si="1"/>
        <v>0.92780106438091658</v>
      </c>
      <c r="F109" s="209"/>
      <c r="G109" s="204">
        <v>46</v>
      </c>
      <c r="H109" s="208">
        <v>100.00000000000001</v>
      </c>
      <c r="I109" s="205">
        <f t="shared" si="8"/>
        <v>0.61919504643962853</v>
      </c>
      <c r="J109" s="209"/>
      <c r="K109" s="200">
        <v>46</v>
      </c>
      <c r="L109" s="208">
        <v>100.00000000000001</v>
      </c>
      <c r="M109" s="206">
        <f t="shared" si="2"/>
        <v>2.0081770081770083</v>
      </c>
      <c r="N109" s="206"/>
      <c r="O109" s="207">
        <v>48</v>
      </c>
      <c r="P109" s="208">
        <v>100.00000000000001</v>
      </c>
      <c r="Q109" s="206">
        <f t="shared" si="3"/>
        <v>5.5824690314399978</v>
      </c>
      <c r="R109" s="180"/>
      <c r="S109" s="212"/>
      <c r="T109" s="207">
        <f t="shared" si="4"/>
        <v>50</v>
      </c>
      <c r="U109" s="208">
        <v>100.00000000000001</v>
      </c>
      <c r="V109" s="206">
        <f t="shared" si="5"/>
        <v>2.3239917976760083</v>
      </c>
      <c r="W109" s="180"/>
      <c r="X109" s="181"/>
      <c r="Y109" s="207">
        <f t="shared" si="6"/>
        <v>50</v>
      </c>
      <c r="Z109" s="208">
        <v>100.00000000000001</v>
      </c>
      <c r="AA109" s="206">
        <f t="shared" si="7"/>
        <v>1.2247223013386499</v>
      </c>
    </row>
    <row r="110" spans="2:27">
      <c r="B110" s="183" t="s">
        <v>62</v>
      </c>
      <c r="C110" s="200">
        <v>37</v>
      </c>
      <c r="D110" s="201">
        <v>100</v>
      </c>
      <c r="E110" s="202">
        <f t="shared" si="1"/>
        <v>1.6347132501090502</v>
      </c>
      <c r="F110" s="209"/>
      <c r="G110" s="204">
        <v>41</v>
      </c>
      <c r="H110" s="201">
        <v>100</v>
      </c>
      <c r="I110" s="205">
        <f t="shared" si="8"/>
        <v>2.2885738115095915</v>
      </c>
      <c r="J110" s="209"/>
      <c r="K110" s="200">
        <v>41</v>
      </c>
      <c r="L110" s="201">
        <v>100</v>
      </c>
      <c r="M110" s="206">
        <f t="shared" si="2"/>
        <v>3.9074910255287745</v>
      </c>
      <c r="N110" s="206"/>
      <c r="O110" s="207">
        <v>49</v>
      </c>
      <c r="P110" s="201">
        <v>100</v>
      </c>
      <c r="Q110" s="206">
        <f t="shared" si="3"/>
        <v>6.0314224456082384</v>
      </c>
      <c r="R110" s="180"/>
      <c r="S110" s="212"/>
      <c r="T110" s="207">
        <f t="shared" si="4"/>
        <v>47</v>
      </c>
      <c r="U110" s="201">
        <v>100</v>
      </c>
      <c r="V110" s="206">
        <f t="shared" si="5"/>
        <v>3.454460297695884</v>
      </c>
      <c r="W110" s="180"/>
      <c r="X110" s="181"/>
      <c r="Y110" s="207">
        <f t="shared" si="6"/>
        <v>47</v>
      </c>
      <c r="Z110" s="201">
        <v>100</v>
      </c>
      <c r="AA110" s="206">
        <f t="shared" si="7"/>
        <v>3.5375205883278604</v>
      </c>
    </row>
    <row r="111" spans="2:27">
      <c r="B111" s="183" t="s">
        <v>63</v>
      </c>
      <c r="C111" s="200">
        <v>47</v>
      </c>
      <c r="D111" s="201">
        <v>100</v>
      </c>
      <c r="E111" s="202">
        <f t="shared" si="1"/>
        <v>0.85931254996003192</v>
      </c>
      <c r="F111" s="209"/>
      <c r="G111" s="204">
        <v>47</v>
      </c>
      <c r="H111" s="201">
        <v>100</v>
      </c>
      <c r="I111" s="205">
        <f t="shared" si="8"/>
        <v>5.8503043510934098</v>
      </c>
      <c r="J111" s="209"/>
      <c r="K111" s="200">
        <v>47</v>
      </c>
      <c r="L111" s="201">
        <v>100</v>
      </c>
      <c r="M111" s="206">
        <f t="shared" si="2"/>
        <v>4.5836262069475788</v>
      </c>
      <c r="N111" s="206"/>
      <c r="O111" s="207">
        <v>50</v>
      </c>
      <c r="P111" s="201">
        <v>100</v>
      </c>
      <c r="Q111" s="206">
        <f t="shared" si="3"/>
        <v>5.0847457627118651</v>
      </c>
      <c r="R111" s="180"/>
      <c r="S111" s="212"/>
      <c r="T111" s="207">
        <f t="shared" si="4"/>
        <v>48</v>
      </c>
      <c r="U111" s="201">
        <v>100</v>
      </c>
      <c r="V111" s="206">
        <f t="shared" si="5"/>
        <v>6.2207541976328109</v>
      </c>
      <c r="W111" s="180"/>
      <c r="X111" s="181"/>
      <c r="Y111" s="207">
        <f t="shared" si="6"/>
        <v>49</v>
      </c>
      <c r="Z111" s="201">
        <v>100</v>
      </c>
      <c r="AA111" s="206">
        <f t="shared" si="7"/>
        <v>2.0771435332474431</v>
      </c>
    </row>
    <row r="112" spans="2:27">
      <c r="B112" s="183" t="s">
        <v>64</v>
      </c>
      <c r="C112" s="200">
        <v>49</v>
      </c>
      <c r="D112" s="208">
        <v>100</v>
      </c>
      <c r="E112" s="202">
        <f t="shared" si="1"/>
        <v>1.5981735159817352</v>
      </c>
      <c r="F112" s="224"/>
      <c r="G112" s="204">
        <v>50</v>
      </c>
      <c r="H112" s="208">
        <v>100</v>
      </c>
      <c r="I112" s="205">
        <f t="shared" si="8"/>
        <v>3.0864583985475491</v>
      </c>
      <c r="J112" s="224"/>
      <c r="K112" s="200">
        <v>50</v>
      </c>
      <c r="L112" s="208">
        <v>100</v>
      </c>
      <c r="M112" s="206">
        <f t="shared" si="2"/>
        <v>5.0824985268120209</v>
      </c>
      <c r="N112" s="206"/>
      <c r="O112" s="225">
        <v>51</v>
      </c>
      <c r="P112" s="208">
        <v>100</v>
      </c>
      <c r="Q112" s="206">
        <f t="shared" si="3"/>
        <v>4.5628367808100121</v>
      </c>
      <c r="R112" s="180"/>
      <c r="S112" s="212"/>
      <c r="T112" s="207">
        <f t="shared" si="4"/>
        <v>43</v>
      </c>
      <c r="U112" s="208">
        <v>100</v>
      </c>
      <c r="V112" s="206">
        <f t="shared" si="5"/>
        <v>15.663882133164147</v>
      </c>
      <c r="W112" s="180"/>
      <c r="X112" s="181"/>
      <c r="Y112" s="207">
        <f t="shared" si="6"/>
        <v>44</v>
      </c>
      <c r="Z112" s="208">
        <v>100</v>
      </c>
      <c r="AA112" s="206">
        <f t="shared" si="7"/>
        <v>13.23449989198531</v>
      </c>
    </row>
    <row r="113" spans="2:65">
      <c r="B113" s="230" t="s">
        <v>65</v>
      </c>
      <c r="C113" s="231"/>
      <c r="D113" s="232">
        <v>100</v>
      </c>
      <c r="E113" s="233">
        <f t="shared" si="1"/>
        <v>21.3756269256222</v>
      </c>
      <c r="F113" s="170"/>
      <c r="G113" s="231"/>
      <c r="H113" s="232">
        <v>100</v>
      </c>
      <c r="I113" s="234">
        <v>28.21</v>
      </c>
      <c r="J113" s="170"/>
      <c r="K113" s="231"/>
      <c r="L113" s="232">
        <v>100</v>
      </c>
      <c r="M113" s="235">
        <f t="shared" si="2"/>
        <v>28.226368937162256</v>
      </c>
      <c r="N113" s="206"/>
      <c r="O113" s="236"/>
      <c r="P113" s="232">
        <v>100</v>
      </c>
      <c r="Q113" s="235">
        <f>(Q57/P57)*100</f>
        <v>25.811668758396799</v>
      </c>
      <c r="R113" s="180"/>
      <c r="S113" s="212"/>
      <c r="T113" s="236"/>
      <c r="U113" s="232">
        <v>100</v>
      </c>
      <c r="V113" s="235">
        <f t="shared" si="5"/>
        <v>25.481370459337054</v>
      </c>
      <c r="W113" s="180"/>
      <c r="X113" s="181"/>
      <c r="Y113" s="236"/>
      <c r="Z113" s="232">
        <v>100</v>
      </c>
      <c r="AA113" s="206">
        <f t="shared" si="7"/>
        <v>24.375377987420787</v>
      </c>
    </row>
    <row r="114" spans="2:65" ht="16.5" thickBot="1">
      <c r="B114" s="199"/>
      <c r="C114" s="200"/>
      <c r="D114" s="237"/>
      <c r="E114" s="207"/>
      <c r="F114" s="227"/>
      <c r="G114" s="181"/>
      <c r="H114" s="199"/>
      <c r="I114" s="204"/>
      <c r="J114" s="200"/>
      <c r="K114" s="207"/>
      <c r="L114" s="180"/>
      <c r="M114" s="199"/>
      <c r="N114" s="199"/>
      <c r="O114" s="200"/>
      <c r="P114" s="225"/>
      <c r="Q114" s="207"/>
      <c r="R114" s="180"/>
      <c r="S114" s="212"/>
      <c r="T114" s="225"/>
      <c r="U114" s="225"/>
      <c r="V114" s="225"/>
      <c r="W114" s="180"/>
      <c r="X114" s="181"/>
      <c r="Y114" s="225"/>
      <c r="Z114" s="225"/>
      <c r="AA114" s="225"/>
    </row>
    <row r="115" spans="2:65">
      <c r="B115" s="284" t="s">
        <v>4964</v>
      </c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35"/>
      <c r="O115" s="36"/>
      <c r="P115" s="36"/>
      <c r="Q115" s="36"/>
      <c r="R115" s="36"/>
      <c r="T115" s="36"/>
      <c r="U115" s="36"/>
      <c r="V115" s="36"/>
      <c r="Y115" s="106"/>
      <c r="Z115" s="106"/>
      <c r="AA115" s="106"/>
      <c r="AR115" s="12"/>
      <c r="AS115" s="12"/>
      <c r="AT115" s="12"/>
      <c r="AU115" s="15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</row>
  </sheetData>
  <mergeCells count="29">
    <mergeCell ref="T60:T61"/>
    <mergeCell ref="U60:U61"/>
    <mergeCell ref="Y4:Y5"/>
    <mergeCell ref="E2:Q2"/>
    <mergeCell ref="B4:B5"/>
    <mergeCell ref="C4:C5"/>
    <mergeCell ref="D4:D5"/>
    <mergeCell ref="G4:G5"/>
    <mergeCell ref="H4:H5"/>
    <mergeCell ref="K4:K5"/>
    <mergeCell ref="L4:L5"/>
    <mergeCell ref="O4:O5"/>
    <mergeCell ref="P4:P5"/>
    <mergeCell ref="Z4:Z5"/>
    <mergeCell ref="Y60:Y61"/>
    <mergeCell ref="Z60:Z61"/>
    <mergeCell ref="AJ90:AZ90"/>
    <mergeCell ref="B115:M115"/>
    <mergeCell ref="T4:T5"/>
    <mergeCell ref="U4:U5"/>
    <mergeCell ref="B60:B61"/>
    <mergeCell ref="C60:C61"/>
    <mergeCell ref="D60:D61"/>
    <mergeCell ref="G60:G61"/>
    <mergeCell ref="H60:H61"/>
    <mergeCell ref="K60:K61"/>
    <mergeCell ref="L60:L61"/>
    <mergeCell ref="O60:O61"/>
    <mergeCell ref="P60:P6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AA251"/>
  <sheetViews>
    <sheetView showGridLines="0" topLeftCell="C64" zoomScale="85" zoomScaleNormal="85" workbookViewId="0">
      <selection activeCell="U35" sqref="U35"/>
    </sheetView>
  </sheetViews>
  <sheetFormatPr baseColWidth="10" defaultRowHeight="15.75"/>
  <cols>
    <col min="1" max="1" width="3.140625" style="1" customWidth="1"/>
    <col min="2" max="2" width="42.42578125" style="1" customWidth="1"/>
    <col min="3" max="3" width="13.42578125" style="1" bestFit="1" customWidth="1"/>
    <col min="4" max="4" width="10.28515625" style="1" customWidth="1"/>
    <col min="5" max="5" width="11.5703125" style="3" customWidth="1"/>
    <col min="6" max="6" width="11.140625" style="3" customWidth="1"/>
    <col min="7" max="7" width="11.5703125" style="3" customWidth="1"/>
    <col min="8" max="9" width="11.140625" style="1" customWidth="1"/>
    <col min="10" max="10" width="14.7109375" style="1" bestFit="1" customWidth="1"/>
    <col min="11" max="11" width="11.5703125" style="1" customWidth="1"/>
    <col min="12" max="12" width="11.140625" style="1" customWidth="1"/>
    <col min="13" max="13" width="11.140625" style="3" customWidth="1"/>
    <col min="14" max="14" width="12.42578125" style="3" customWidth="1"/>
    <col min="15" max="15" width="11.5703125" style="3" customWidth="1"/>
    <col min="16" max="16" width="12" style="1" customWidth="1"/>
    <col min="17" max="17" width="12.42578125" style="1" customWidth="1"/>
    <col min="18" max="18" width="12" style="1" customWidth="1"/>
    <col min="19" max="19" width="12.140625" style="1" customWidth="1"/>
    <col min="20" max="20" width="11.7109375" style="1" customWidth="1"/>
    <col min="21" max="22" width="12.140625" style="3" customWidth="1"/>
    <col min="23" max="23" width="12.7109375" style="3" bestFit="1" customWidth="1"/>
    <col min="24" max="24" width="11.7109375" style="3" bestFit="1" customWidth="1"/>
    <col min="25" max="25" width="11.7109375" style="1" bestFit="1" customWidth="1"/>
    <col min="26" max="26" width="12" style="1" bestFit="1" customWidth="1"/>
    <col min="27" max="195" width="11.42578125" style="1"/>
    <col min="196" max="196" width="14.7109375" style="1" customWidth="1"/>
    <col min="197" max="197" width="14.7109375" style="1" bestFit="1" customWidth="1"/>
    <col min="198" max="198" width="13.7109375" style="1" customWidth="1"/>
    <col min="199" max="199" width="1.85546875" style="1" customWidth="1"/>
    <col min="200" max="200" width="14.7109375" style="1" customWidth="1"/>
    <col min="201" max="201" width="13.7109375" style="1" customWidth="1"/>
    <col min="202" max="202" width="14.85546875" style="1" customWidth="1"/>
    <col min="203" max="203" width="13" style="1" bestFit="1" customWidth="1"/>
    <col min="204" max="451" width="11.42578125" style="1"/>
    <col min="452" max="452" width="14.7109375" style="1" customWidth="1"/>
    <col min="453" max="453" width="14.7109375" style="1" bestFit="1" customWidth="1"/>
    <col min="454" max="454" width="13.7109375" style="1" customWidth="1"/>
    <col min="455" max="455" width="1.85546875" style="1" customWidth="1"/>
    <col min="456" max="456" width="14.7109375" style="1" customWidth="1"/>
    <col min="457" max="457" width="13.7109375" style="1" customWidth="1"/>
    <col min="458" max="458" width="14.85546875" style="1" customWidth="1"/>
    <col min="459" max="459" width="13" style="1" bestFit="1" customWidth="1"/>
    <col min="460" max="707" width="11.42578125" style="1"/>
    <col min="708" max="708" width="14.7109375" style="1" customWidth="1"/>
    <col min="709" max="709" width="14.7109375" style="1" bestFit="1" customWidth="1"/>
    <col min="710" max="710" width="13.7109375" style="1" customWidth="1"/>
    <col min="711" max="711" width="1.85546875" style="1" customWidth="1"/>
    <col min="712" max="712" width="14.7109375" style="1" customWidth="1"/>
    <col min="713" max="713" width="13.7109375" style="1" customWidth="1"/>
    <col min="714" max="714" width="14.85546875" style="1" customWidth="1"/>
    <col min="715" max="715" width="13" style="1" bestFit="1" customWidth="1"/>
    <col min="716" max="963" width="11.42578125" style="1"/>
    <col min="964" max="964" width="14.7109375" style="1" customWidth="1"/>
    <col min="965" max="965" width="14.7109375" style="1" bestFit="1" customWidth="1"/>
    <col min="966" max="966" width="13.7109375" style="1" customWidth="1"/>
    <col min="967" max="967" width="1.85546875" style="1" customWidth="1"/>
    <col min="968" max="968" width="14.7109375" style="1" customWidth="1"/>
    <col min="969" max="969" width="13.7109375" style="1" customWidth="1"/>
    <col min="970" max="970" width="14.85546875" style="1" customWidth="1"/>
    <col min="971" max="971" width="13" style="1" bestFit="1" customWidth="1"/>
    <col min="972" max="1219" width="11.42578125" style="1"/>
    <col min="1220" max="1220" width="14.7109375" style="1" customWidth="1"/>
    <col min="1221" max="1221" width="14.7109375" style="1" bestFit="1" customWidth="1"/>
    <col min="1222" max="1222" width="13.7109375" style="1" customWidth="1"/>
    <col min="1223" max="1223" width="1.85546875" style="1" customWidth="1"/>
    <col min="1224" max="1224" width="14.7109375" style="1" customWidth="1"/>
    <col min="1225" max="1225" width="13.7109375" style="1" customWidth="1"/>
    <col min="1226" max="1226" width="14.85546875" style="1" customWidth="1"/>
    <col min="1227" max="1227" width="13" style="1" bestFit="1" customWidth="1"/>
    <col min="1228" max="1475" width="11.42578125" style="1"/>
    <col min="1476" max="1476" width="14.7109375" style="1" customWidth="1"/>
    <col min="1477" max="1477" width="14.7109375" style="1" bestFit="1" customWidth="1"/>
    <col min="1478" max="1478" width="13.7109375" style="1" customWidth="1"/>
    <col min="1479" max="1479" width="1.85546875" style="1" customWidth="1"/>
    <col min="1480" max="1480" width="14.7109375" style="1" customWidth="1"/>
    <col min="1481" max="1481" width="13.7109375" style="1" customWidth="1"/>
    <col min="1482" max="1482" width="14.85546875" style="1" customWidth="1"/>
    <col min="1483" max="1483" width="13" style="1" bestFit="1" customWidth="1"/>
    <col min="1484" max="1731" width="11.42578125" style="1"/>
    <col min="1732" max="1732" width="14.7109375" style="1" customWidth="1"/>
    <col min="1733" max="1733" width="14.7109375" style="1" bestFit="1" customWidth="1"/>
    <col min="1734" max="1734" width="13.7109375" style="1" customWidth="1"/>
    <col min="1735" max="1735" width="1.85546875" style="1" customWidth="1"/>
    <col min="1736" max="1736" width="14.7109375" style="1" customWidth="1"/>
    <col min="1737" max="1737" width="13.7109375" style="1" customWidth="1"/>
    <col min="1738" max="1738" width="14.85546875" style="1" customWidth="1"/>
    <col min="1739" max="1739" width="13" style="1" bestFit="1" customWidth="1"/>
    <col min="1740" max="1987" width="11.42578125" style="1"/>
    <col min="1988" max="1988" width="14.7109375" style="1" customWidth="1"/>
    <col min="1989" max="1989" width="14.7109375" style="1" bestFit="1" customWidth="1"/>
    <col min="1990" max="1990" width="13.7109375" style="1" customWidth="1"/>
    <col min="1991" max="1991" width="1.85546875" style="1" customWidth="1"/>
    <col min="1992" max="1992" width="14.7109375" style="1" customWidth="1"/>
    <col min="1993" max="1993" width="13.7109375" style="1" customWidth="1"/>
    <col min="1994" max="1994" width="14.85546875" style="1" customWidth="1"/>
    <col min="1995" max="1995" width="13" style="1" bestFit="1" customWidth="1"/>
    <col min="1996" max="2243" width="11.42578125" style="1"/>
    <col min="2244" max="2244" width="14.7109375" style="1" customWidth="1"/>
    <col min="2245" max="2245" width="14.7109375" style="1" bestFit="1" customWidth="1"/>
    <col min="2246" max="2246" width="13.7109375" style="1" customWidth="1"/>
    <col min="2247" max="2247" width="1.85546875" style="1" customWidth="1"/>
    <col min="2248" max="2248" width="14.7109375" style="1" customWidth="1"/>
    <col min="2249" max="2249" width="13.7109375" style="1" customWidth="1"/>
    <col min="2250" max="2250" width="14.85546875" style="1" customWidth="1"/>
    <col min="2251" max="2251" width="13" style="1" bestFit="1" customWidth="1"/>
    <col min="2252" max="2499" width="11.42578125" style="1"/>
    <col min="2500" max="2500" width="14.7109375" style="1" customWidth="1"/>
    <col min="2501" max="2501" width="14.7109375" style="1" bestFit="1" customWidth="1"/>
    <col min="2502" max="2502" width="13.7109375" style="1" customWidth="1"/>
    <col min="2503" max="2503" width="1.85546875" style="1" customWidth="1"/>
    <col min="2504" max="2504" width="14.7109375" style="1" customWidth="1"/>
    <col min="2505" max="2505" width="13.7109375" style="1" customWidth="1"/>
    <col min="2506" max="2506" width="14.85546875" style="1" customWidth="1"/>
    <col min="2507" max="2507" width="13" style="1" bestFit="1" customWidth="1"/>
    <col min="2508" max="2755" width="11.42578125" style="1"/>
    <col min="2756" max="2756" width="14.7109375" style="1" customWidth="1"/>
    <col min="2757" max="2757" width="14.7109375" style="1" bestFit="1" customWidth="1"/>
    <col min="2758" max="2758" width="13.7109375" style="1" customWidth="1"/>
    <col min="2759" max="2759" width="1.85546875" style="1" customWidth="1"/>
    <col min="2760" max="2760" width="14.7109375" style="1" customWidth="1"/>
    <col min="2761" max="2761" width="13.7109375" style="1" customWidth="1"/>
    <col min="2762" max="2762" width="14.85546875" style="1" customWidth="1"/>
    <col min="2763" max="2763" width="13" style="1" bestFit="1" customWidth="1"/>
    <col min="2764" max="3011" width="11.42578125" style="1"/>
    <col min="3012" max="3012" width="14.7109375" style="1" customWidth="1"/>
    <col min="3013" max="3013" width="14.7109375" style="1" bestFit="1" customWidth="1"/>
    <col min="3014" max="3014" width="13.7109375" style="1" customWidth="1"/>
    <col min="3015" max="3015" width="1.85546875" style="1" customWidth="1"/>
    <col min="3016" max="3016" width="14.7109375" style="1" customWidth="1"/>
    <col min="3017" max="3017" width="13.7109375" style="1" customWidth="1"/>
    <col min="3018" max="3018" width="14.85546875" style="1" customWidth="1"/>
    <col min="3019" max="3019" width="13" style="1" bestFit="1" customWidth="1"/>
    <col min="3020" max="3267" width="11.42578125" style="1"/>
    <col min="3268" max="3268" width="14.7109375" style="1" customWidth="1"/>
    <col min="3269" max="3269" width="14.7109375" style="1" bestFit="1" customWidth="1"/>
    <col min="3270" max="3270" width="13.7109375" style="1" customWidth="1"/>
    <col min="3271" max="3271" width="1.85546875" style="1" customWidth="1"/>
    <col min="3272" max="3272" width="14.7109375" style="1" customWidth="1"/>
    <col min="3273" max="3273" width="13.7109375" style="1" customWidth="1"/>
    <col min="3274" max="3274" width="14.85546875" style="1" customWidth="1"/>
    <col min="3275" max="3275" width="13" style="1" bestFit="1" customWidth="1"/>
    <col min="3276" max="3523" width="11.42578125" style="1"/>
    <col min="3524" max="3524" width="14.7109375" style="1" customWidth="1"/>
    <col min="3525" max="3525" width="14.7109375" style="1" bestFit="1" customWidth="1"/>
    <col min="3526" max="3526" width="13.7109375" style="1" customWidth="1"/>
    <col min="3527" max="3527" width="1.85546875" style="1" customWidth="1"/>
    <col min="3528" max="3528" width="14.7109375" style="1" customWidth="1"/>
    <col min="3529" max="3529" width="13.7109375" style="1" customWidth="1"/>
    <col min="3530" max="3530" width="14.85546875" style="1" customWidth="1"/>
    <col min="3531" max="3531" width="13" style="1" bestFit="1" customWidth="1"/>
    <col min="3532" max="3779" width="11.42578125" style="1"/>
    <col min="3780" max="3780" width="14.7109375" style="1" customWidth="1"/>
    <col min="3781" max="3781" width="14.7109375" style="1" bestFit="1" customWidth="1"/>
    <col min="3782" max="3782" width="13.7109375" style="1" customWidth="1"/>
    <col min="3783" max="3783" width="1.85546875" style="1" customWidth="1"/>
    <col min="3784" max="3784" width="14.7109375" style="1" customWidth="1"/>
    <col min="3785" max="3785" width="13.7109375" style="1" customWidth="1"/>
    <col min="3786" max="3786" width="14.85546875" style="1" customWidth="1"/>
    <col min="3787" max="3787" width="13" style="1" bestFit="1" customWidth="1"/>
    <col min="3788" max="4035" width="11.42578125" style="1"/>
    <col min="4036" max="4036" width="14.7109375" style="1" customWidth="1"/>
    <col min="4037" max="4037" width="14.7109375" style="1" bestFit="1" customWidth="1"/>
    <col min="4038" max="4038" width="13.7109375" style="1" customWidth="1"/>
    <col min="4039" max="4039" width="1.85546875" style="1" customWidth="1"/>
    <col min="4040" max="4040" width="14.7109375" style="1" customWidth="1"/>
    <col min="4041" max="4041" width="13.7109375" style="1" customWidth="1"/>
    <col min="4042" max="4042" width="14.85546875" style="1" customWidth="1"/>
    <col min="4043" max="4043" width="13" style="1" bestFit="1" customWidth="1"/>
    <col min="4044" max="4291" width="11.42578125" style="1"/>
    <col min="4292" max="4292" width="14.7109375" style="1" customWidth="1"/>
    <col min="4293" max="4293" width="14.7109375" style="1" bestFit="1" customWidth="1"/>
    <col min="4294" max="4294" width="13.7109375" style="1" customWidth="1"/>
    <col min="4295" max="4295" width="1.85546875" style="1" customWidth="1"/>
    <col min="4296" max="4296" width="14.7109375" style="1" customWidth="1"/>
    <col min="4297" max="4297" width="13.7109375" style="1" customWidth="1"/>
    <col min="4298" max="4298" width="14.85546875" style="1" customWidth="1"/>
    <col min="4299" max="4299" width="13" style="1" bestFit="1" customWidth="1"/>
    <col min="4300" max="4547" width="11.42578125" style="1"/>
    <col min="4548" max="4548" width="14.7109375" style="1" customWidth="1"/>
    <col min="4549" max="4549" width="14.7109375" style="1" bestFit="1" customWidth="1"/>
    <col min="4550" max="4550" width="13.7109375" style="1" customWidth="1"/>
    <col min="4551" max="4551" width="1.85546875" style="1" customWidth="1"/>
    <col min="4552" max="4552" width="14.7109375" style="1" customWidth="1"/>
    <col min="4553" max="4553" width="13.7109375" style="1" customWidth="1"/>
    <col min="4554" max="4554" width="14.85546875" style="1" customWidth="1"/>
    <col min="4555" max="4555" width="13" style="1" bestFit="1" customWidth="1"/>
    <col min="4556" max="4803" width="11.42578125" style="1"/>
    <col min="4804" max="4804" width="14.7109375" style="1" customWidth="1"/>
    <col min="4805" max="4805" width="14.7109375" style="1" bestFit="1" customWidth="1"/>
    <col min="4806" max="4806" width="13.7109375" style="1" customWidth="1"/>
    <col min="4807" max="4807" width="1.85546875" style="1" customWidth="1"/>
    <col min="4808" max="4808" width="14.7109375" style="1" customWidth="1"/>
    <col min="4809" max="4809" width="13.7109375" style="1" customWidth="1"/>
    <col min="4810" max="4810" width="14.85546875" style="1" customWidth="1"/>
    <col min="4811" max="4811" width="13" style="1" bestFit="1" customWidth="1"/>
    <col min="4812" max="5059" width="11.42578125" style="1"/>
    <col min="5060" max="5060" width="14.7109375" style="1" customWidth="1"/>
    <col min="5061" max="5061" width="14.7109375" style="1" bestFit="1" customWidth="1"/>
    <col min="5062" max="5062" width="13.7109375" style="1" customWidth="1"/>
    <col min="5063" max="5063" width="1.85546875" style="1" customWidth="1"/>
    <col min="5064" max="5064" width="14.7109375" style="1" customWidth="1"/>
    <col min="5065" max="5065" width="13.7109375" style="1" customWidth="1"/>
    <col min="5066" max="5066" width="14.85546875" style="1" customWidth="1"/>
    <col min="5067" max="5067" width="13" style="1" bestFit="1" customWidth="1"/>
    <col min="5068" max="5315" width="11.42578125" style="1"/>
    <col min="5316" max="5316" width="14.7109375" style="1" customWidth="1"/>
    <col min="5317" max="5317" width="14.7109375" style="1" bestFit="1" customWidth="1"/>
    <col min="5318" max="5318" width="13.7109375" style="1" customWidth="1"/>
    <col min="5319" max="5319" width="1.85546875" style="1" customWidth="1"/>
    <col min="5320" max="5320" width="14.7109375" style="1" customWidth="1"/>
    <col min="5321" max="5321" width="13.7109375" style="1" customWidth="1"/>
    <col min="5322" max="5322" width="14.85546875" style="1" customWidth="1"/>
    <col min="5323" max="5323" width="13" style="1" bestFit="1" customWidth="1"/>
    <col min="5324" max="5571" width="11.42578125" style="1"/>
    <col min="5572" max="5572" width="14.7109375" style="1" customWidth="1"/>
    <col min="5573" max="5573" width="14.7109375" style="1" bestFit="1" customWidth="1"/>
    <col min="5574" max="5574" width="13.7109375" style="1" customWidth="1"/>
    <col min="5575" max="5575" width="1.85546875" style="1" customWidth="1"/>
    <col min="5576" max="5576" width="14.7109375" style="1" customWidth="1"/>
    <col min="5577" max="5577" width="13.7109375" style="1" customWidth="1"/>
    <col min="5578" max="5578" width="14.85546875" style="1" customWidth="1"/>
    <col min="5579" max="5579" width="13" style="1" bestFit="1" customWidth="1"/>
    <col min="5580" max="5827" width="11.42578125" style="1"/>
    <col min="5828" max="5828" width="14.7109375" style="1" customWidth="1"/>
    <col min="5829" max="5829" width="14.7109375" style="1" bestFit="1" customWidth="1"/>
    <col min="5830" max="5830" width="13.7109375" style="1" customWidth="1"/>
    <col min="5831" max="5831" width="1.85546875" style="1" customWidth="1"/>
    <col min="5832" max="5832" width="14.7109375" style="1" customWidth="1"/>
    <col min="5833" max="5833" width="13.7109375" style="1" customWidth="1"/>
    <col min="5834" max="5834" width="14.85546875" style="1" customWidth="1"/>
    <col min="5835" max="5835" width="13" style="1" bestFit="1" customWidth="1"/>
    <col min="5836" max="6083" width="11.42578125" style="1"/>
    <col min="6084" max="6084" width="14.7109375" style="1" customWidth="1"/>
    <col min="6085" max="6085" width="14.7109375" style="1" bestFit="1" customWidth="1"/>
    <col min="6086" max="6086" width="13.7109375" style="1" customWidth="1"/>
    <col min="6087" max="6087" width="1.85546875" style="1" customWidth="1"/>
    <col min="6088" max="6088" width="14.7109375" style="1" customWidth="1"/>
    <col min="6089" max="6089" width="13.7109375" style="1" customWidth="1"/>
    <col min="6090" max="6090" width="14.85546875" style="1" customWidth="1"/>
    <col min="6091" max="6091" width="13" style="1" bestFit="1" customWidth="1"/>
    <col min="6092" max="6339" width="11.42578125" style="1"/>
    <col min="6340" max="6340" width="14.7109375" style="1" customWidth="1"/>
    <col min="6341" max="6341" width="14.7109375" style="1" bestFit="1" customWidth="1"/>
    <col min="6342" max="6342" width="13.7109375" style="1" customWidth="1"/>
    <col min="6343" max="6343" width="1.85546875" style="1" customWidth="1"/>
    <col min="6344" max="6344" width="14.7109375" style="1" customWidth="1"/>
    <col min="6345" max="6345" width="13.7109375" style="1" customWidth="1"/>
    <col min="6346" max="6346" width="14.85546875" style="1" customWidth="1"/>
    <col min="6347" max="6347" width="13" style="1" bestFit="1" customWidth="1"/>
    <col min="6348" max="6595" width="11.42578125" style="1"/>
    <col min="6596" max="6596" width="14.7109375" style="1" customWidth="1"/>
    <col min="6597" max="6597" width="14.7109375" style="1" bestFit="1" customWidth="1"/>
    <col min="6598" max="6598" width="13.7109375" style="1" customWidth="1"/>
    <col min="6599" max="6599" width="1.85546875" style="1" customWidth="1"/>
    <col min="6600" max="6600" width="14.7109375" style="1" customWidth="1"/>
    <col min="6601" max="6601" width="13.7109375" style="1" customWidth="1"/>
    <col min="6602" max="6602" width="14.85546875" style="1" customWidth="1"/>
    <col min="6603" max="6603" width="13" style="1" bestFit="1" customWidth="1"/>
    <col min="6604" max="6851" width="11.42578125" style="1"/>
    <col min="6852" max="6852" width="14.7109375" style="1" customWidth="1"/>
    <col min="6853" max="6853" width="14.7109375" style="1" bestFit="1" customWidth="1"/>
    <col min="6854" max="6854" width="13.7109375" style="1" customWidth="1"/>
    <col min="6855" max="6855" width="1.85546875" style="1" customWidth="1"/>
    <col min="6856" max="6856" width="14.7109375" style="1" customWidth="1"/>
    <col min="6857" max="6857" width="13.7109375" style="1" customWidth="1"/>
    <col min="6858" max="6858" width="14.85546875" style="1" customWidth="1"/>
    <col min="6859" max="6859" width="13" style="1" bestFit="1" customWidth="1"/>
    <col min="6860" max="7107" width="11.42578125" style="1"/>
    <col min="7108" max="7108" width="14.7109375" style="1" customWidth="1"/>
    <col min="7109" max="7109" width="14.7109375" style="1" bestFit="1" customWidth="1"/>
    <col min="7110" max="7110" width="13.7109375" style="1" customWidth="1"/>
    <col min="7111" max="7111" width="1.85546875" style="1" customWidth="1"/>
    <col min="7112" max="7112" width="14.7109375" style="1" customWidth="1"/>
    <col min="7113" max="7113" width="13.7109375" style="1" customWidth="1"/>
    <col min="7114" max="7114" width="14.85546875" style="1" customWidth="1"/>
    <col min="7115" max="7115" width="13" style="1" bestFit="1" customWidth="1"/>
    <col min="7116" max="7363" width="11.42578125" style="1"/>
    <col min="7364" max="7364" width="14.7109375" style="1" customWidth="1"/>
    <col min="7365" max="7365" width="14.7109375" style="1" bestFit="1" customWidth="1"/>
    <col min="7366" max="7366" width="13.7109375" style="1" customWidth="1"/>
    <col min="7367" max="7367" width="1.85546875" style="1" customWidth="1"/>
    <col min="7368" max="7368" width="14.7109375" style="1" customWidth="1"/>
    <col min="7369" max="7369" width="13.7109375" style="1" customWidth="1"/>
    <col min="7370" max="7370" width="14.85546875" style="1" customWidth="1"/>
    <col min="7371" max="7371" width="13" style="1" bestFit="1" customWidth="1"/>
    <col min="7372" max="7619" width="11.42578125" style="1"/>
    <col min="7620" max="7620" width="14.7109375" style="1" customWidth="1"/>
    <col min="7621" max="7621" width="14.7109375" style="1" bestFit="1" customWidth="1"/>
    <col min="7622" max="7622" width="13.7109375" style="1" customWidth="1"/>
    <col min="7623" max="7623" width="1.85546875" style="1" customWidth="1"/>
    <col min="7624" max="7624" width="14.7109375" style="1" customWidth="1"/>
    <col min="7625" max="7625" width="13.7109375" style="1" customWidth="1"/>
    <col min="7626" max="7626" width="14.85546875" style="1" customWidth="1"/>
    <col min="7627" max="7627" width="13" style="1" bestFit="1" customWidth="1"/>
    <col min="7628" max="7875" width="11.42578125" style="1"/>
    <col min="7876" max="7876" width="14.7109375" style="1" customWidth="1"/>
    <col min="7877" max="7877" width="14.7109375" style="1" bestFit="1" customWidth="1"/>
    <col min="7878" max="7878" width="13.7109375" style="1" customWidth="1"/>
    <col min="7879" max="7879" width="1.85546875" style="1" customWidth="1"/>
    <col min="7880" max="7880" width="14.7109375" style="1" customWidth="1"/>
    <col min="7881" max="7881" width="13.7109375" style="1" customWidth="1"/>
    <col min="7882" max="7882" width="14.85546875" style="1" customWidth="1"/>
    <col min="7883" max="7883" width="13" style="1" bestFit="1" customWidth="1"/>
    <col min="7884" max="8131" width="11.42578125" style="1"/>
    <col min="8132" max="8132" width="14.7109375" style="1" customWidth="1"/>
    <col min="8133" max="8133" width="14.7109375" style="1" bestFit="1" customWidth="1"/>
    <col min="8134" max="8134" width="13.7109375" style="1" customWidth="1"/>
    <col min="8135" max="8135" width="1.85546875" style="1" customWidth="1"/>
    <col min="8136" max="8136" width="14.7109375" style="1" customWidth="1"/>
    <col min="8137" max="8137" width="13.7109375" style="1" customWidth="1"/>
    <col min="8138" max="8138" width="14.85546875" style="1" customWidth="1"/>
    <col min="8139" max="8139" width="13" style="1" bestFit="1" customWidth="1"/>
    <col min="8140" max="8387" width="11.42578125" style="1"/>
    <col min="8388" max="8388" width="14.7109375" style="1" customWidth="1"/>
    <col min="8389" max="8389" width="14.7109375" style="1" bestFit="1" customWidth="1"/>
    <col min="8390" max="8390" width="13.7109375" style="1" customWidth="1"/>
    <col min="8391" max="8391" width="1.85546875" style="1" customWidth="1"/>
    <col min="8392" max="8392" width="14.7109375" style="1" customWidth="1"/>
    <col min="8393" max="8393" width="13.7109375" style="1" customWidth="1"/>
    <col min="8394" max="8394" width="14.85546875" style="1" customWidth="1"/>
    <col min="8395" max="8395" width="13" style="1" bestFit="1" customWidth="1"/>
    <col min="8396" max="8643" width="11.42578125" style="1"/>
    <col min="8644" max="8644" width="14.7109375" style="1" customWidth="1"/>
    <col min="8645" max="8645" width="14.7109375" style="1" bestFit="1" customWidth="1"/>
    <col min="8646" max="8646" width="13.7109375" style="1" customWidth="1"/>
    <col min="8647" max="8647" width="1.85546875" style="1" customWidth="1"/>
    <col min="8648" max="8648" width="14.7109375" style="1" customWidth="1"/>
    <col min="8649" max="8649" width="13.7109375" style="1" customWidth="1"/>
    <col min="8650" max="8650" width="14.85546875" style="1" customWidth="1"/>
    <col min="8651" max="8651" width="13" style="1" bestFit="1" customWidth="1"/>
    <col min="8652" max="8899" width="11.42578125" style="1"/>
    <col min="8900" max="8900" width="14.7109375" style="1" customWidth="1"/>
    <col min="8901" max="8901" width="14.7109375" style="1" bestFit="1" customWidth="1"/>
    <col min="8902" max="8902" width="13.7109375" style="1" customWidth="1"/>
    <col min="8903" max="8903" width="1.85546875" style="1" customWidth="1"/>
    <col min="8904" max="8904" width="14.7109375" style="1" customWidth="1"/>
    <col min="8905" max="8905" width="13.7109375" style="1" customWidth="1"/>
    <col min="8906" max="8906" width="14.85546875" style="1" customWidth="1"/>
    <col min="8907" max="8907" width="13" style="1" bestFit="1" customWidth="1"/>
    <col min="8908" max="9155" width="11.42578125" style="1"/>
    <col min="9156" max="9156" width="14.7109375" style="1" customWidth="1"/>
    <col min="9157" max="9157" width="14.7109375" style="1" bestFit="1" customWidth="1"/>
    <col min="9158" max="9158" width="13.7109375" style="1" customWidth="1"/>
    <col min="9159" max="9159" width="1.85546875" style="1" customWidth="1"/>
    <col min="9160" max="9160" width="14.7109375" style="1" customWidth="1"/>
    <col min="9161" max="9161" width="13.7109375" style="1" customWidth="1"/>
    <col min="9162" max="9162" width="14.85546875" style="1" customWidth="1"/>
    <col min="9163" max="9163" width="13" style="1" bestFit="1" customWidth="1"/>
    <col min="9164" max="9411" width="11.42578125" style="1"/>
    <col min="9412" max="9412" width="14.7109375" style="1" customWidth="1"/>
    <col min="9413" max="9413" width="14.7109375" style="1" bestFit="1" customWidth="1"/>
    <col min="9414" max="9414" width="13.7109375" style="1" customWidth="1"/>
    <col min="9415" max="9415" width="1.85546875" style="1" customWidth="1"/>
    <col min="9416" max="9416" width="14.7109375" style="1" customWidth="1"/>
    <col min="9417" max="9417" width="13.7109375" style="1" customWidth="1"/>
    <col min="9418" max="9418" width="14.85546875" style="1" customWidth="1"/>
    <col min="9419" max="9419" width="13" style="1" bestFit="1" customWidth="1"/>
    <col min="9420" max="9667" width="11.42578125" style="1"/>
    <col min="9668" max="9668" width="14.7109375" style="1" customWidth="1"/>
    <col min="9669" max="9669" width="14.7109375" style="1" bestFit="1" customWidth="1"/>
    <col min="9670" max="9670" width="13.7109375" style="1" customWidth="1"/>
    <col min="9671" max="9671" width="1.85546875" style="1" customWidth="1"/>
    <col min="9672" max="9672" width="14.7109375" style="1" customWidth="1"/>
    <col min="9673" max="9673" width="13.7109375" style="1" customWidth="1"/>
    <col min="9674" max="9674" width="14.85546875" style="1" customWidth="1"/>
    <col min="9675" max="9675" width="13" style="1" bestFit="1" customWidth="1"/>
    <col min="9676" max="9923" width="11.42578125" style="1"/>
    <col min="9924" max="9924" width="14.7109375" style="1" customWidth="1"/>
    <col min="9925" max="9925" width="14.7109375" style="1" bestFit="1" customWidth="1"/>
    <col min="9926" max="9926" width="13.7109375" style="1" customWidth="1"/>
    <col min="9927" max="9927" width="1.85546875" style="1" customWidth="1"/>
    <col min="9928" max="9928" width="14.7109375" style="1" customWidth="1"/>
    <col min="9929" max="9929" width="13.7109375" style="1" customWidth="1"/>
    <col min="9930" max="9930" width="14.85546875" style="1" customWidth="1"/>
    <col min="9931" max="9931" width="13" style="1" bestFit="1" customWidth="1"/>
    <col min="9932" max="10179" width="11.42578125" style="1"/>
    <col min="10180" max="10180" width="14.7109375" style="1" customWidth="1"/>
    <col min="10181" max="10181" width="14.7109375" style="1" bestFit="1" customWidth="1"/>
    <col min="10182" max="10182" width="13.7109375" style="1" customWidth="1"/>
    <col min="10183" max="10183" width="1.85546875" style="1" customWidth="1"/>
    <col min="10184" max="10184" width="14.7109375" style="1" customWidth="1"/>
    <col min="10185" max="10185" width="13.7109375" style="1" customWidth="1"/>
    <col min="10186" max="10186" width="14.85546875" style="1" customWidth="1"/>
    <col min="10187" max="10187" width="13" style="1" bestFit="1" customWidth="1"/>
    <col min="10188" max="10435" width="11.42578125" style="1"/>
    <col min="10436" max="10436" width="14.7109375" style="1" customWidth="1"/>
    <col min="10437" max="10437" width="14.7109375" style="1" bestFit="1" customWidth="1"/>
    <col min="10438" max="10438" width="13.7109375" style="1" customWidth="1"/>
    <col min="10439" max="10439" width="1.85546875" style="1" customWidth="1"/>
    <col min="10440" max="10440" width="14.7109375" style="1" customWidth="1"/>
    <col min="10441" max="10441" width="13.7109375" style="1" customWidth="1"/>
    <col min="10442" max="10442" width="14.85546875" style="1" customWidth="1"/>
    <col min="10443" max="10443" width="13" style="1" bestFit="1" customWidth="1"/>
    <col min="10444" max="10691" width="11.42578125" style="1"/>
    <col min="10692" max="10692" width="14.7109375" style="1" customWidth="1"/>
    <col min="10693" max="10693" width="14.7109375" style="1" bestFit="1" customWidth="1"/>
    <col min="10694" max="10694" width="13.7109375" style="1" customWidth="1"/>
    <col min="10695" max="10695" width="1.85546875" style="1" customWidth="1"/>
    <col min="10696" max="10696" width="14.7109375" style="1" customWidth="1"/>
    <col min="10697" max="10697" width="13.7109375" style="1" customWidth="1"/>
    <col min="10698" max="10698" width="14.85546875" style="1" customWidth="1"/>
    <col min="10699" max="10699" width="13" style="1" bestFit="1" customWidth="1"/>
    <col min="10700" max="10947" width="11.42578125" style="1"/>
    <col min="10948" max="10948" width="14.7109375" style="1" customWidth="1"/>
    <col min="10949" max="10949" width="14.7109375" style="1" bestFit="1" customWidth="1"/>
    <col min="10950" max="10950" width="13.7109375" style="1" customWidth="1"/>
    <col min="10951" max="10951" width="1.85546875" style="1" customWidth="1"/>
    <col min="10952" max="10952" width="14.7109375" style="1" customWidth="1"/>
    <col min="10953" max="10953" width="13.7109375" style="1" customWidth="1"/>
    <col min="10954" max="10954" width="14.85546875" style="1" customWidth="1"/>
    <col min="10955" max="10955" width="13" style="1" bestFit="1" customWidth="1"/>
    <col min="10956" max="11203" width="11.42578125" style="1"/>
    <col min="11204" max="11204" width="14.7109375" style="1" customWidth="1"/>
    <col min="11205" max="11205" width="14.7109375" style="1" bestFit="1" customWidth="1"/>
    <col min="11206" max="11206" width="13.7109375" style="1" customWidth="1"/>
    <col min="11207" max="11207" width="1.85546875" style="1" customWidth="1"/>
    <col min="11208" max="11208" width="14.7109375" style="1" customWidth="1"/>
    <col min="11209" max="11209" width="13.7109375" style="1" customWidth="1"/>
    <col min="11210" max="11210" width="14.85546875" style="1" customWidth="1"/>
    <col min="11211" max="11211" width="13" style="1" bestFit="1" customWidth="1"/>
    <col min="11212" max="11459" width="11.42578125" style="1"/>
    <col min="11460" max="11460" width="14.7109375" style="1" customWidth="1"/>
    <col min="11461" max="11461" width="14.7109375" style="1" bestFit="1" customWidth="1"/>
    <col min="11462" max="11462" width="13.7109375" style="1" customWidth="1"/>
    <col min="11463" max="11463" width="1.85546875" style="1" customWidth="1"/>
    <col min="11464" max="11464" width="14.7109375" style="1" customWidth="1"/>
    <col min="11465" max="11465" width="13.7109375" style="1" customWidth="1"/>
    <col min="11466" max="11466" width="14.85546875" style="1" customWidth="1"/>
    <col min="11467" max="11467" width="13" style="1" bestFit="1" customWidth="1"/>
    <col min="11468" max="11715" width="11.42578125" style="1"/>
    <col min="11716" max="11716" width="14.7109375" style="1" customWidth="1"/>
    <col min="11717" max="11717" width="14.7109375" style="1" bestFit="1" customWidth="1"/>
    <col min="11718" max="11718" width="13.7109375" style="1" customWidth="1"/>
    <col min="11719" max="11719" width="1.85546875" style="1" customWidth="1"/>
    <col min="11720" max="11720" width="14.7109375" style="1" customWidth="1"/>
    <col min="11721" max="11721" width="13.7109375" style="1" customWidth="1"/>
    <col min="11722" max="11722" width="14.85546875" style="1" customWidth="1"/>
    <col min="11723" max="11723" width="13" style="1" bestFit="1" customWidth="1"/>
    <col min="11724" max="11971" width="11.42578125" style="1"/>
    <col min="11972" max="11972" width="14.7109375" style="1" customWidth="1"/>
    <col min="11973" max="11973" width="14.7109375" style="1" bestFit="1" customWidth="1"/>
    <col min="11974" max="11974" width="13.7109375" style="1" customWidth="1"/>
    <col min="11975" max="11975" width="1.85546875" style="1" customWidth="1"/>
    <col min="11976" max="11976" width="14.7109375" style="1" customWidth="1"/>
    <col min="11977" max="11977" width="13.7109375" style="1" customWidth="1"/>
    <col min="11978" max="11978" width="14.85546875" style="1" customWidth="1"/>
    <col min="11979" max="11979" width="13" style="1" bestFit="1" customWidth="1"/>
    <col min="11980" max="12227" width="11.42578125" style="1"/>
    <col min="12228" max="12228" width="14.7109375" style="1" customWidth="1"/>
    <col min="12229" max="12229" width="14.7109375" style="1" bestFit="1" customWidth="1"/>
    <col min="12230" max="12230" width="13.7109375" style="1" customWidth="1"/>
    <col min="12231" max="12231" width="1.85546875" style="1" customWidth="1"/>
    <col min="12232" max="12232" width="14.7109375" style="1" customWidth="1"/>
    <col min="12233" max="12233" width="13.7109375" style="1" customWidth="1"/>
    <col min="12234" max="12234" width="14.85546875" style="1" customWidth="1"/>
    <col min="12235" max="12235" width="13" style="1" bestFit="1" customWidth="1"/>
    <col min="12236" max="12483" width="11.42578125" style="1"/>
    <col min="12484" max="12484" width="14.7109375" style="1" customWidth="1"/>
    <col min="12485" max="12485" width="14.7109375" style="1" bestFit="1" customWidth="1"/>
    <col min="12486" max="12486" width="13.7109375" style="1" customWidth="1"/>
    <col min="12487" max="12487" width="1.85546875" style="1" customWidth="1"/>
    <col min="12488" max="12488" width="14.7109375" style="1" customWidth="1"/>
    <col min="12489" max="12489" width="13.7109375" style="1" customWidth="1"/>
    <col min="12490" max="12490" width="14.85546875" style="1" customWidth="1"/>
    <col min="12491" max="12491" width="13" style="1" bestFit="1" customWidth="1"/>
    <col min="12492" max="12739" width="11.42578125" style="1"/>
    <col min="12740" max="12740" width="14.7109375" style="1" customWidth="1"/>
    <col min="12741" max="12741" width="14.7109375" style="1" bestFit="1" customWidth="1"/>
    <col min="12742" max="12742" width="13.7109375" style="1" customWidth="1"/>
    <col min="12743" max="12743" width="1.85546875" style="1" customWidth="1"/>
    <col min="12744" max="12744" width="14.7109375" style="1" customWidth="1"/>
    <col min="12745" max="12745" width="13.7109375" style="1" customWidth="1"/>
    <col min="12746" max="12746" width="14.85546875" style="1" customWidth="1"/>
    <col min="12747" max="12747" width="13" style="1" bestFit="1" customWidth="1"/>
    <col min="12748" max="12995" width="11.42578125" style="1"/>
    <col min="12996" max="12996" width="14.7109375" style="1" customWidth="1"/>
    <col min="12997" max="12997" width="14.7109375" style="1" bestFit="1" customWidth="1"/>
    <col min="12998" max="12998" width="13.7109375" style="1" customWidth="1"/>
    <col min="12999" max="12999" width="1.85546875" style="1" customWidth="1"/>
    <col min="13000" max="13000" width="14.7109375" style="1" customWidth="1"/>
    <col min="13001" max="13001" width="13.7109375" style="1" customWidth="1"/>
    <col min="13002" max="13002" width="14.85546875" style="1" customWidth="1"/>
    <col min="13003" max="13003" width="13" style="1" bestFit="1" customWidth="1"/>
    <col min="13004" max="13251" width="11.42578125" style="1"/>
    <col min="13252" max="13252" width="14.7109375" style="1" customWidth="1"/>
    <col min="13253" max="13253" width="14.7109375" style="1" bestFit="1" customWidth="1"/>
    <col min="13254" max="13254" width="13.7109375" style="1" customWidth="1"/>
    <col min="13255" max="13255" width="1.85546875" style="1" customWidth="1"/>
    <col min="13256" max="13256" width="14.7109375" style="1" customWidth="1"/>
    <col min="13257" max="13257" width="13.7109375" style="1" customWidth="1"/>
    <col min="13258" max="13258" width="14.85546875" style="1" customWidth="1"/>
    <col min="13259" max="13259" width="13" style="1" bestFit="1" customWidth="1"/>
    <col min="13260" max="13507" width="11.42578125" style="1"/>
    <col min="13508" max="13508" width="14.7109375" style="1" customWidth="1"/>
    <col min="13509" max="13509" width="14.7109375" style="1" bestFit="1" customWidth="1"/>
    <col min="13510" max="13510" width="13.7109375" style="1" customWidth="1"/>
    <col min="13511" max="13511" width="1.85546875" style="1" customWidth="1"/>
    <col min="13512" max="13512" width="14.7109375" style="1" customWidth="1"/>
    <col min="13513" max="13513" width="13.7109375" style="1" customWidth="1"/>
    <col min="13514" max="13514" width="14.85546875" style="1" customWidth="1"/>
    <col min="13515" max="13515" width="13" style="1" bestFit="1" customWidth="1"/>
    <col min="13516" max="13763" width="11.42578125" style="1"/>
    <col min="13764" max="13764" width="14.7109375" style="1" customWidth="1"/>
    <col min="13765" max="13765" width="14.7109375" style="1" bestFit="1" customWidth="1"/>
    <col min="13766" max="13766" width="13.7109375" style="1" customWidth="1"/>
    <col min="13767" max="13767" width="1.85546875" style="1" customWidth="1"/>
    <col min="13768" max="13768" width="14.7109375" style="1" customWidth="1"/>
    <col min="13769" max="13769" width="13.7109375" style="1" customWidth="1"/>
    <col min="13770" max="13770" width="14.85546875" style="1" customWidth="1"/>
    <col min="13771" max="13771" width="13" style="1" bestFit="1" customWidth="1"/>
    <col min="13772" max="14019" width="11.42578125" style="1"/>
    <col min="14020" max="14020" width="14.7109375" style="1" customWidth="1"/>
    <col min="14021" max="14021" width="14.7109375" style="1" bestFit="1" customWidth="1"/>
    <col min="14022" max="14022" width="13.7109375" style="1" customWidth="1"/>
    <col min="14023" max="14023" width="1.85546875" style="1" customWidth="1"/>
    <col min="14024" max="14024" width="14.7109375" style="1" customWidth="1"/>
    <col min="14025" max="14025" width="13.7109375" style="1" customWidth="1"/>
    <col min="14026" max="14026" width="14.85546875" style="1" customWidth="1"/>
    <col min="14027" max="14027" width="13" style="1" bestFit="1" customWidth="1"/>
    <col min="14028" max="14275" width="11.42578125" style="1"/>
    <col min="14276" max="14276" width="14.7109375" style="1" customWidth="1"/>
    <col min="14277" max="14277" width="14.7109375" style="1" bestFit="1" customWidth="1"/>
    <col min="14278" max="14278" width="13.7109375" style="1" customWidth="1"/>
    <col min="14279" max="14279" width="1.85546875" style="1" customWidth="1"/>
    <col min="14280" max="14280" width="14.7109375" style="1" customWidth="1"/>
    <col min="14281" max="14281" width="13.7109375" style="1" customWidth="1"/>
    <col min="14282" max="14282" width="14.85546875" style="1" customWidth="1"/>
    <col min="14283" max="14283" width="13" style="1" bestFit="1" customWidth="1"/>
    <col min="14284" max="14531" width="11.42578125" style="1"/>
    <col min="14532" max="14532" width="14.7109375" style="1" customWidth="1"/>
    <col min="14533" max="14533" width="14.7109375" style="1" bestFit="1" customWidth="1"/>
    <col min="14534" max="14534" width="13.7109375" style="1" customWidth="1"/>
    <col min="14535" max="14535" width="1.85546875" style="1" customWidth="1"/>
    <col min="14536" max="14536" width="14.7109375" style="1" customWidth="1"/>
    <col min="14537" max="14537" width="13.7109375" style="1" customWidth="1"/>
    <col min="14538" max="14538" width="14.85546875" style="1" customWidth="1"/>
    <col min="14539" max="14539" width="13" style="1" bestFit="1" customWidth="1"/>
    <col min="14540" max="14787" width="11.42578125" style="1"/>
    <col min="14788" max="14788" width="14.7109375" style="1" customWidth="1"/>
    <col min="14789" max="14789" width="14.7109375" style="1" bestFit="1" customWidth="1"/>
    <col min="14790" max="14790" width="13.7109375" style="1" customWidth="1"/>
    <col min="14791" max="14791" width="1.85546875" style="1" customWidth="1"/>
    <col min="14792" max="14792" width="14.7109375" style="1" customWidth="1"/>
    <col min="14793" max="14793" width="13.7109375" style="1" customWidth="1"/>
    <col min="14794" max="14794" width="14.85546875" style="1" customWidth="1"/>
    <col min="14795" max="14795" width="13" style="1" bestFit="1" customWidth="1"/>
    <col min="14796" max="15043" width="11.42578125" style="1"/>
    <col min="15044" max="15044" width="14.7109375" style="1" customWidth="1"/>
    <col min="15045" max="15045" width="14.7109375" style="1" bestFit="1" customWidth="1"/>
    <col min="15046" max="15046" width="13.7109375" style="1" customWidth="1"/>
    <col min="15047" max="15047" width="1.85546875" style="1" customWidth="1"/>
    <col min="15048" max="15048" width="14.7109375" style="1" customWidth="1"/>
    <col min="15049" max="15049" width="13.7109375" style="1" customWidth="1"/>
    <col min="15050" max="15050" width="14.85546875" style="1" customWidth="1"/>
    <col min="15051" max="15051" width="13" style="1" bestFit="1" customWidth="1"/>
    <col min="15052" max="15299" width="11.42578125" style="1"/>
    <col min="15300" max="15300" width="14.7109375" style="1" customWidth="1"/>
    <col min="15301" max="15301" width="14.7109375" style="1" bestFit="1" customWidth="1"/>
    <col min="15302" max="15302" width="13.7109375" style="1" customWidth="1"/>
    <col min="15303" max="15303" width="1.85546875" style="1" customWidth="1"/>
    <col min="15304" max="15304" width="14.7109375" style="1" customWidth="1"/>
    <col min="15305" max="15305" width="13.7109375" style="1" customWidth="1"/>
    <col min="15306" max="15306" width="14.85546875" style="1" customWidth="1"/>
    <col min="15307" max="15307" width="13" style="1" bestFit="1" customWidth="1"/>
    <col min="15308" max="15555" width="11.42578125" style="1"/>
    <col min="15556" max="15556" width="14.7109375" style="1" customWidth="1"/>
    <col min="15557" max="15557" width="14.7109375" style="1" bestFit="1" customWidth="1"/>
    <col min="15558" max="15558" width="13.7109375" style="1" customWidth="1"/>
    <col min="15559" max="15559" width="1.85546875" style="1" customWidth="1"/>
    <col min="15560" max="15560" width="14.7109375" style="1" customWidth="1"/>
    <col min="15561" max="15561" width="13.7109375" style="1" customWidth="1"/>
    <col min="15562" max="15562" width="14.85546875" style="1" customWidth="1"/>
    <col min="15563" max="15563" width="13" style="1" bestFit="1" customWidth="1"/>
    <col min="15564" max="15811" width="11.42578125" style="1"/>
    <col min="15812" max="15812" width="14.7109375" style="1" customWidth="1"/>
    <col min="15813" max="15813" width="14.7109375" style="1" bestFit="1" customWidth="1"/>
    <col min="15814" max="15814" width="13.7109375" style="1" customWidth="1"/>
    <col min="15815" max="15815" width="1.85546875" style="1" customWidth="1"/>
    <col min="15816" max="15816" width="14.7109375" style="1" customWidth="1"/>
    <col min="15817" max="15817" width="13.7109375" style="1" customWidth="1"/>
    <col min="15818" max="15818" width="14.85546875" style="1" customWidth="1"/>
    <col min="15819" max="15819" width="13" style="1" bestFit="1" customWidth="1"/>
    <col min="15820" max="16067" width="11.42578125" style="1"/>
    <col min="16068" max="16068" width="14.7109375" style="1" customWidth="1"/>
    <col min="16069" max="16069" width="14.7109375" style="1" bestFit="1" customWidth="1"/>
    <col min="16070" max="16070" width="13.7109375" style="1" customWidth="1"/>
    <col min="16071" max="16071" width="1.85546875" style="1" customWidth="1"/>
    <col min="16072" max="16072" width="14.7109375" style="1" customWidth="1"/>
    <col min="16073" max="16073" width="13.7109375" style="1" customWidth="1"/>
    <col min="16074" max="16074" width="14.85546875" style="1" customWidth="1"/>
    <col min="16075" max="16075" width="13" style="1" bestFit="1" customWidth="1"/>
    <col min="16076" max="16384" width="11.42578125" style="1"/>
  </cols>
  <sheetData>
    <row r="1" spans="2:27" ht="12" customHeight="1"/>
    <row r="2" spans="2:27" ht="65.25" customHeight="1">
      <c r="C2" s="287" t="s">
        <v>4927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41"/>
    </row>
    <row r="3" spans="2:27" ht="27" customHeight="1">
      <c r="B3" s="288" t="s">
        <v>4937</v>
      </c>
      <c r="C3" s="291" t="s">
        <v>70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</row>
    <row r="4" spans="2:27" ht="26.25" customHeight="1">
      <c r="B4" s="289"/>
      <c r="C4" s="14">
        <v>1994</v>
      </c>
      <c r="D4" s="14">
        <v>1995</v>
      </c>
      <c r="E4" s="107">
        <v>1996</v>
      </c>
      <c r="F4" s="14">
        <v>1997</v>
      </c>
      <c r="G4" s="14">
        <v>1998</v>
      </c>
      <c r="H4" s="107">
        <v>1999</v>
      </c>
      <c r="I4" s="14">
        <v>2000</v>
      </c>
      <c r="J4" s="14">
        <v>2001</v>
      </c>
      <c r="K4" s="107">
        <v>2002</v>
      </c>
      <c r="L4" s="14">
        <v>2003</v>
      </c>
      <c r="M4" s="14">
        <v>2004</v>
      </c>
      <c r="N4" s="107">
        <v>2005</v>
      </c>
      <c r="O4" s="14">
        <v>2006</v>
      </c>
      <c r="P4" s="14">
        <v>2007</v>
      </c>
      <c r="Q4" s="107">
        <v>2008</v>
      </c>
      <c r="R4" s="14">
        <v>2009</v>
      </c>
      <c r="S4" s="14">
        <v>2010</v>
      </c>
      <c r="T4" s="107">
        <v>2011</v>
      </c>
      <c r="U4" s="14">
        <v>2012</v>
      </c>
      <c r="V4" s="14">
        <v>2013</v>
      </c>
      <c r="W4" s="14">
        <v>2014</v>
      </c>
      <c r="X4" s="14">
        <v>2015</v>
      </c>
      <c r="Y4" s="14">
        <v>2016</v>
      </c>
      <c r="Z4" s="14">
        <v>2017</v>
      </c>
      <c r="AA4" s="14">
        <v>2018</v>
      </c>
    </row>
    <row r="5" spans="2:27" ht="18" customHeight="1">
      <c r="B5" s="71" t="s">
        <v>110</v>
      </c>
      <c r="C5" s="97">
        <f>C6+C9</f>
        <v>5669327.5999999996</v>
      </c>
      <c r="D5" s="97">
        <f t="shared" ref="D5:AA5" si="0">D6+D9</f>
        <v>6158611.1500000004</v>
      </c>
      <c r="E5" s="97">
        <f t="shared" si="0"/>
        <v>6096269.3799999999</v>
      </c>
      <c r="F5" s="97">
        <f t="shared" si="0"/>
        <v>6471461.5</v>
      </c>
      <c r="G5" s="97">
        <f t="shared" si="0"/>
        <v>6584726.4900000002</v>
      </c>
      <c r="H5" s="97">
        <f t="shared" si="0"/>
        <v>6744660.790000001</v>
      </c>
      <c r="I5" s="97">
        <f t="shared" si="0"/>
        <v>7225617.7599999998</v>
      </c>
      <c r="J5" s="97">
        <f t="shared" si="0"/>
        <v>8160288.1699999999</v>
      </c>
      <c r="K5" s="97">
        <f t="shared" si="0"/>
        <v>8878219.790000001</v>
      </c>
      <c r="L5" s="97">
        <f t="shared" si="0"/>
        <v>9239017.1699999999</v>
      </c>
      <c r="M5" s="97">
        <f t="shared" si="0"/>
        <v>9718754.6799999997</v>
      </c>
      <c r="N5" s="97">
        <f t="shared" si="0"/>
        <v>10009689.880000001</v>
      </c>
      <c r="O5" s="97">
        <f t="shared" si="0"/>
        <v>10198412.359999999</v>
      </c>
      <c r="P5" s="97">
        <f t="shared" si="0"/>
        <v>10852009.869999999</v>
      </c>
      <c r="Q5" s="97">
        <f t="shared" si="0"/>
        <v>10972847.199999999</v>
      </c>
      <c r="R5" s="97">
        <f t="shared" si="0"/>
        <v>11052280.129999999</v>
      </c>
      <c r="S5" s="97">
        <f t="shared" si="0"/>
        <v>11226882.629999999</v>
      </c>
      <c r="T5" s="97">
        <f t="shared" si="0"/>
        <v>11179056.609999999</v>
      </c>
      <c r="U5" s="97">
        <f t="shared" si="0"/>
        <v>11250355.359999999</v>
      </c>
      <c r="V5" s="97">
        <f t="shared" si="0"/>
        <v>11269684.82</v>
      </c>
      <c r="W5" s="97">
        <v>11320955.300000001</v>
      </c>
      <c r="X5" s="97">
        <f t="shared" si="0"/>
        <v>11728182.43</v>
      </c>
      <c r="Y5" s="97">
        <f t="shared" si="0"/>
        <v>11579153.539999999</v>
      </c>
      <c r="Z5" s="97">
        <f t="shared" si="0"/>
        <v>11807577.6</v>
      </c>
      <c r="AA5" s="97">
        <f t="shared" si="0"/>
        <v>11954000.880000001</v>
      </c>
    </row>
    <row r="6" spans="2:27" s="31" customFormat="1" ht="18" customHeight="1">
      <c r="B6" s="72" t="s">
        <v>111</v>
      </c>
      <c r="C6" s="100">
        <f>C7+C8</f>
        <v>3766995.2</v>
      </c>
      <c r="D6" s="100">
        <f t="shared" ref="D6:AA6" si="1">D7+D8</f>
        <v>4200770.6500000004</v>
      </c>
      <c r="E6" s="100">
        <f t="shared" si="1"/>
        <v>4032145.48</v>
      </c>
      <c r="F6" s="100">
        <f t="shared" si="1"/>
        <v>4412251.7</v>
      </c>
      <c r="G6" s="100">
        <f t="shared" si="1"/>
        <v>4562744.6900000004</v>
      </c>
      <c r="H6" s="100">
        <f t="shared" si="1"/>
        <v>4611694.6000000006</v>
      </c>
      <c r="I6" s="100">
        <f t="shared" si="1"/>
        <v>5001045.3600000003</v>
      </c>
      <c r="J6" s="100">
        <f t="shared" si="1"/>
        <v>5816969.8700000001</v>
      </c>
      <c r="K6" s="100">
        <f t="shared" si="1"/>
        <v>6337051.1900000004</v>
      </c>
      <c r="L6" s="100">
        <f t="shared" si="1"/>
        <v>6453460.7700000005</v>
      </c>
      <c r="M6" s="100">
        <f t="shared" si="1"/>
        <v>6722518.7799999993</v>
      </c>
      <c r="N6" s="100">
        <f t="shared" si="1"/>
        <v>6949903.7800000003</v>
      </c>
      <c r="O6" s="100">
        <f t="shared" si="1"/>
        <v>7147487.0599999996</v>
      </c>
      <c r="P6" s="100">
        <f t="shared" si="1"/>
        <v>7658133.7399999993</v>
      </c>
      <c r="Q6" s="100">
        <f t="shared" si="1"/>
        <v>7629651.2000000002</v>
      </c>
      <c r="R6" s="100">
        <f t="shared" si="1"/>
        <v>7668906.0299999993</v>
      </c>
      <c r="S6" s="100">
        <f t="shared" si="1"/>
        <v>7787202.9299999997</v>
      </c>
      <c r="T6" s="100">
        <f t="shared" si="1"/>
        <v>7701073.0700000003</v>
      </c>
      <c r="U6" s="100">
        <f t="shared" si="1"/>
        <v>7811217.7999999998</v>
      </c>
      <c r="V6" s="100">
        <f t="shared" si="1"/>
        <v>7651432.4199999999</v>
      </c>
      <c r="W6" s="100">
        <f t="shared" si="1"/>
        <v>7751452.9000000004</v>
      </c>
      <c r="X6" s="100">
        <f t="shared" si="1"/>
        <v>8043978.21</v>
      </c>
      <c r="Y6" s="100">
        <f t="shared" si="1"/>
        <v>7807401.54</v>
      </c>
      <c r="Z6" s="100">
        <f t="shared" si="1"/>
        <v>7900574.0999999996</v>
      </c>
      <c r="AA6" s="100">
        <f t="shared" si="1"/>
        <v>8084732.4800000004</v>
      </c>
    </row>
    <row r="7" spans="2:27" s="31" customFormat="1" ht="18" customHeight="1">
      <c r="B7" s="104" t="s">
        <v>112</v>
      </c>
      <c r="C7" s="238">
        <v>3347549.2</v>
      </c>
      <c r="D7" s="238">
        <v>3728210.1</v>
      </c>
      <c r="E7" s="238">
        <v>3586938.4</v>
      </c>
      <c r="F7" s="238">
        <v>4016075.8</v>
      </c>
      <c r="G7" s="238">
        <v>4235717.2</v>
      </c>
      <c r="H7" s="238">
        <v>4302158.7</v>
      </c>
      <c r="I7" s="238">
        <v>4641932.4000000004</v>
      </c>
      <c r="J7" s="238">
        <v>5370020.4000000004</v>
      </c>
      <c r="K7" s="238">
        <v>5784837.2000000002</v>
      </c>
      <c r="L7" s="238">
        <v>5831974.4000000004</v>
      </c>
      <c r="M7" s="238">
        <v>6216247.7999999998</v>
      </c>
      <c r="N7" s="238">
        <v>6525925.7000000002</v>
      </c>
      <c r="O7" s="238">
        <v>6793324.2999999998</v>
      </c>
      <c r="P7" s="238">
        <v>7237637.5999999996</v>
      </c>
      <c r="Q7" s="238">
        <v>7004458.7000000002</v>
      </c>
      <c r="R7" s="238">
        <v>6648143.7999999998</v>
      </c>
      <c r="S7" s="238">
        <v>6807421.0999999996</v>
      </c>
      <c r="T7" s="238">
        <v>6793444.2999999998</v>
      </c>
      <c r="U7" s="238">
        <v>7011378.2999999998</v>
      </c>
      <c r="V7" s="238">
        <v>6963583.2999999998</v>
      </c>
      <c r="W7" s="238">
        <v>7219638</v>
      </c>
      <c r="X7" s="238">
        <v>7588852.2000000002</v>
      </c>
      <c r="Y7" s="238">
        <v>7408616.5</v>
      </c>
      <c r="Z7" s="238">
        <v>7513309</v>
      </c>
      <c r="AA7" s="238">
        <v>7740455</v>
      </c>
    </row>
    <row r="8" spans="2:27" s="31" customFormat="1" ht="18" customHeight="1">
      <c r="B8" s="73" t="s">
        <v>113</v>
      </c>
      <c r="C8" s="239">
        <v>419446</v>
      </c>
      <c r="D8" s="239">
        <v>472560.55</v>
      </c>
      <c r="E8" s="239">
        <v>445207.08</v>
      </c>
      <c r="F8" s="239">
        <v>396175.9</v>
      </c>
      <c r="G8" s="239">
        <v>327027.49</v>
      </c>
      <c r="H8" s="239">
        <v>309535.90000000002</v>
      </c>
      <c r="I8" s="239">
        <v>359112.96000000002</v>
      </c>
      <c r="J8" s="239">
        <v>446949.47</v>
      </c>
      <c r="K8" s="239">
        <v>552213.99</v>
      </c>
      <c r="L8" s="239">
        <v>621486.37</v>
      </c>
      <c r="M8" s="239">
        <v>506270.98</v>
      </c>
      <c r="N8" s="239">
        <v>423978.08</v>
      </c>
      <c r="O8" s="239">
        <v>354162.76</v>
      </c>
      <c r="P8" s="239">
        <v>420496.14</v>
      </c>
      <c r="Q8" s="239">
        <v>625192.5</v>
      </c>
      <c r="R8" s="239">
        <v>1020762.23</v>
      </c>
      <c r="S8" s="239">
        <v>979781.83</v>
      </c>
      <c r="T8" s="239">
        <v>907628.77</v>
      </c>
      <c r="U8" s="239">
        <v>799839.5</v>
      </c>
      <c r="V8" s="239">
        <v>687849.12</v>
      </c>
      <c r="W8" s="239">
        <v>531814.9</v>
      </c>
      <c r="X8" s="239">
        <v>455126.01</v>
      </c>
      <c r="Y8" s="239">
        <v>398785.04</v>
      </c>
      <c r="Z8" s="239">
        <v>387265.1</v>
      </c>
      <c r="AA8" s="239">
        <v>344277.48</v>
      </c>
    </row>
    <row r="9" spans="2:27" s="31" customFormat="1" ht="18" customHeight="1">
      <c r="B9" s="72" t="s">
        <v>114</v>
      </c>
      <c r="C9" s="239">
        <v>1902332.4</v>
      </c>
      <c r="D9" s="239">
        <v>1957840.5</v>
      </c>
      <c r="E9" s="239">
        <v>2064123.9</v>
      </c>
      <c r="F9" s="239">
        <v>2059209.8</v>
      </c>
      <c r="G9" s="239">
        <v>2021981.8</v>
      </c>
      <c r="H9" s="239">
        <v>2132966.19</v>
      </c>
      <c r="I9" s="239">
        <v>2224572.4</v>
      </c>
      <c r="J9" s="239">
        <v>2343318.2999999998</v>
      </c>
      <c r="K9" s="239">
        <v>2541168.6</v>
      </c>
      <c r="L9" s="239">
        <v>2785556.4</v>
      </c>
      <c r="M9" s="239">
        <v>2996235.9</v>
      </c>
      <c r="N9" s="239">
        <v>3059786.1</v>
      </c>
      <c r="O9" s="239">
        <v>3050925.3</v>
      </c>
      <c r="P9" s="239">
        <v>3193876.13</v>
      </c>
      <c r="Q9" s="239">
        <v>3343196</v>
      </c>
      <c r="R9" s="239">
        <v>3383374.1</v>
      </c>
      <c r="S9" s="239">
        <v>3439679.7</v>
      </c>
      <c r="T9" s="239">
        <v>3477983.54</v>
      </c>
      <c r="U9" s="239">
        <v>3439137.56</v>
      </c>
      <c r="V9" s="239">
        <v>3618252.4</v>
      </c>
      <c r="W9" s="239">
        <v>3569503</v>
      </c>
      <c r="X9" s="239">
        <v>3684204.22</v>
      </c>
      <c r="Y9" s="239">
        <v>3771752</v>
      </c>
      <c r="Z9" s="239">
        <v>3907003.5</v>
      </c>
      <c r="AA9" s="239">
        <v>3869268.4</v>
      </c>
    </row>
    <row r="10" spans="2:27" s="31" customFormat="1" ht="18" customHeight="1">
      <c r="B10" s="7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2:27" ht="18" customHeight="1">
      <c r="B11" s="71" t="s">
        <v>110</v>
      </c>
      <c r="C11" s="96">
        <f>C12+C15</f>
        <v>100.00000000000001</v>
      </c>
      <c r="D11" s="96">
        <f t="shared" ref="D11:AA11" si="2">D12+D15</f>
        <v>100</v>
      </c>
      <c r="E11" s="96">
        <f t="shared" si="2"/>
        <v>100</v>
      </c>
      <c r="F11" s="96">
        <f t="shared" si="2"/>
        <v>100.00000000000001</v>
      </c>
      <c r="G11" s="96">
        <f t="shared" si="2"/>
        <v>100</v>
      </c>
      <c r="H11" s="96">
        <f t="shared" si="2"/>
        <v>100</v>
      </c>
      <c r="I11" s="96">
        <f t="shared" si="2"/>
        <v>100</v>
      </c>
      <c r="J11" s="96">
        <f t="shared" si="2"/>
        <v>100</v>
      </c>
      <c r="K11" s="96">
        <f t="shared" si="2"/>
        <v>100</v>
      </c>
      <c r="L11" s="96">
        <f t="shared" si="2"/>
        <v>100</v>
      </c>
      <c r="M11" s="96">
        <f t="shared" si="2"/>
        <v>100</v>
      </c>
      <c r="N11" s="96">
        <f t="shared" si="2"/>
        <v>100</v>
      </c>
      <c r="O11" s="96">
        <f t="shared" si="2"/>
        <v>100</v>
      </c>
      <c r="P11" s="96">
        <f t="shared" si="2"/>
        <v>100</v>
      </c>
      <c r="Q11" s="96">
        <f t="shared" si="2"/>
        <v>100.00000000000001</v>
      </c>
      <c r="R11" s="96">
        <f t="shared" si="2"/>
        <v>100.00000000000001</v>
      </c>
      <c r="S11" s="96">
        <f t="shared" si="2"/>
        <v>100</v>
      </c>
      <c r="T11" s="96">
        <f t="shared" si="2"/>
        <v>100</v>
      </c>
      <c r="U11" s="96">
        <f t="shared" si="2"/>
        <v>100.00000000000001</v>
      </c>
      <c r="V11" s="96">
        <f t="shared" si="2"/>
        <v>100</v>
      </c>
      <c r="W11" s="96">
        <f t="shared" si="2"/>
        <v>100.00000529990609</v>
      </c>
      <c r="X11" s="96">
        <f t="shared" si="2"/>
        <v>100</v>
      </c>
      <c r="Y11" s="96">
        <f t="shared" si="2"/>
        <v>100.00000000000001</v>
      </c>
      <c r="Z11" s="96">
        <f t="shared" si="2"/>
        <v>100</v>
      </c>
      <c r="AA11" s="96">
        <f t="shared" si="2"/>
        <v>99.999999999999986</v>
      </c>
    </row>
    <row r="12" spans="2:27" ht="18" customHeight="1">
      <c r="B12" s="72" t="s">
        <v>111</v>
      </c>
      <c r="C12" s="99">
        <f>(C6/C5)*100</f>
        <v>66.445184786993096</v>
      </c>
      <c r="D12" s="99">
        <f t="shared" ref="D12:AA13" si="3">(D6/D5)*100</f>
        <v>68.209707476011047</v>
      </c>
      <c r="E12" s="99">
        <f t="shared" si="3"/>
        <v>66.141196011256312</v>
      </c>
      <c r="F12" s="99">
        <f t="shared" si="3"/>
        <v>68.180142924438329</v>
      </c>
      <c r="G12" s="99">
        <f t="shared" si="3"/>
        <v>69.292850613146726</v>
      </c>
      <c r="H12" s="99">
        <f t="shared" si="3"/>
        <v>68.375486085787273</v>
      </c>
      <c r="I12" s="99">
        <f t="shared" si="3"/>
        <v>69.212702998006364</v>
      </c>
      <c r="J12" s="99">
        <f t="shared" si="3"/>
        <v>71.283878079026223</v>
      </c>
      <c r="K12" s="99">
        <f t="shared" si="3"/>
        <v>71.377498416267528</v>
      </c>
      <c r="L12" s="99">
        <f t="shared" si="3"/>
        <v>69.850078761137326</v>
      </c>
      <c r="M12" s="99">
        <f t="shared" si="3"/>
        <v>69.170577932521695</v>
      </c>
      <c r="N12" s="99">
        <f t="shared" si="3"/>
        <v>69.431759258459664</v>
      </c>
      <c r="O12" s="99">
        <f t="shared" si="3"/>
        <v>70.08431124077434</v>
      </c>
      <c r="P12" s="99">
        <f t="shared" si="3"/>
        <v>70.568805518419595</v>
      </c>
      <c r="Q12" s="99">
        <f t="shared" si="3"/>
        <v>69.532101021146104</v>
      </c>
      <c r="R12" s="99">
        <f t="shared" si="3"/>
        <v>69.387546640115801</v>
      </c>
      <c r="S12" s="99">
        <f t="shared" si="3"/>
        <v>69.362112232218109</v>
      </c>
      <c r="T12" s="99">
        <f t="shared" si="3"/>
        <v>68.888398535446726</v>
      </c>
      <c r="U12" s="99">
        <f t="shared" si="3"/>
        <v>69.43085396015438</v>
      </c>
      <c r="V12" s="99">
        <f t="shared" si="3"/>
        <v>67.893934410847166</v>
      </c>
      <c r="W12" s="99">
        <f t="shared" si="3"/>
        <v>68.469954121274554</v>
      </c>
      <c r="X12" s="99">
        <f t="shared" si="3"/>
        <v>68.586741875910604</v>
      </c>
      <c r="Y12" s="99">
        <f t="shared" si="3"/>
        <v>67.426358179200733</v>
      </c>
      <c r="Z12" s="99">
        <f t="shared" si="3"/>
        <v>66.911049561935542</v>
      </c>
      <c r="AA12" s="99">
        <f t="shared" si="3"/>
        <v>67.632021790515367</v>
      </c>
    </row>
    <row r="13" spans="2:27" ht="18" customHeight="1">
      <c r="B13" s="73" t="s">
        <v>112</v>
      </c>
      <c r="C13" s="23">
        <f>(C7/C6)*100</f>
        <v>88.865236674578185</v>
      </c>
      <c r="D13" s="23">
        <f t="shared" si="3"/>
        <v>88.750622460190726</v>
      </c>
      <c r="E13" s="23">
        <f t="shared" si="3"/>
        <v>88.958556128287313</v>
      </c>
      <c r="F13" s="23">
        <f t="shared" si="3"/>
        <v>91.02100408279064</v>
      </c>
      <c r="G13" s="23">
        <f t="shared" si="3"/>
        <v>92.832658581210254</v>
      </c>
      <c r="H13" s="23">
        <f t="shared" si="3"/>
        <v>93.28802258501679</v>
      </c>
      <c r="I13" s="23">
        <f t="shared" si="3"/>
        <v>92.819242095416627</v>
      </c>
      <c r="J13" s="23">
        <f t="shared" si="3"/>
        <v>92.316455474437589</v>
      </c>
      <c r="K13" s="23">
        <f t="shared" si="3"/>
        <v>91.285947147288226</v>
      </c>
      <c r="L13" s="23">
        <f t="shared" si="3"/>
        <v>90.369719563662883</v>
      </c>
      <c r="M13" s="23">
        <f t="shared" si="3"/>
        <v>92.469028401881246</v>
      </c>
      <c r="N13" s="23">
        <f t="shared" si="3"/>
        <v>93.899511512373763</v>
      </c>
      <c r="O13" s="23">
        <f t="shared" si="3"/>
        <v>95.044933176835997</v>
      </c>
      <c r="P13" s="23">
        <f t="shared" si="3"/>
        <v>94.50915648281692</v>
      </c>
      <c r="Q13" s="23">
        <f t="shared" si="3"/>
        <v>91.805752535581192</v>
      </c>
      <c r="R13" s="23">
        <f t="shared" si="3"/>
        <v>86.689597890404727</v>
      </c>
      <c r="S13" s="23">
        <f t="shared" si="3"/>
        <v>87.41805191405227</v>
      </c>
      <c r="T13" s="23">
        <f t="shared" si="3"/>
        <v>88.214255834868993</v>
      </c>
      <c r="U13" s="23">
        <f t="shared" si="3"/>
        <v>89.760373856173871</v>
      </c>
      <c r="V13" s="23">
        <f t="shared" si="3"/>
        <v>91.010191526987299</v>
      </c>
      <c r="W13" s="23">
        <f t="shared" si="3"/>
        <v>93.139158466666288</v>
      </c>
      <c r="X13" s="23">
        <f t="shared" si="3"/>
        <v>94.342028308403385</v>
      </c>
      <c r="Y13" s="23">
        <f t="shared" si="3"/>
        <v>94.892218134844384</v>
      </c>
      <c r="Z13" s="23">
        <f t="shared" si="3"/>
        <v>95.09826633991068</v>
      </c>
      <c r="AA13" s="23">
        <f t="shared" si="3"/>
        <v>95.741634236486192</v>
      </c>
    </row>
    <row r="14" spans="2:27" ht="18" customHeight="1">
      <c r="B14" s="73" t="s">
        <v>113</v>
      </c>
      <c r="C14" s="23">
        <f>(C8/C6)*100</f>
        <v>11.13476332542181</v>
      </c>
      <c r="D14" s="23">
        <f t="shared" ref="D14:AA14" si="4">(D8/D6)*100</f>
        <v>11.249377539809272</v>
      </c>
      <c r="E14" s="23">
        <f t="shared" si="4"/>
        <v>11.041443871712685</v>
      </c>
      <c r="F14" s="23">
        <f t="shared" si="4"/>
        <v>8.9789959172093461</v>
      </c>
      <c r="G14" s="23">
        <f t="shared" si="4"/>
        <v>7.1673414187897491</v>
      </c>
      <c r="H14" s="23">
        <f t="shared" si="4"/>
        <v>6.7119774149832026</v>
      </c>
      <c r="I14" s="23">
        <f t="shared" si="4"/>
        <v>7.1807579045833725</v>
      </c>
      <c r="J14" s="23">
        <f t="shared" si="4"/>
        <v>7.6835445255624117</v>
      </c>
      <c r="K14" s="23">
        <f t="shared" si="4"/>
        <v>8.7140528527117667</v>
      </c>
      <c r="L14" s="23">
        <f t="shared" si="4"/>
        <v>9.630280436337106</v>
      </c>
      <c r="M14" s="23">
        <f t="shared" si="4"/>
        <v>7.5309715981187644</v>
      </c>
      <c r="N14" s="23">
        <f t="shared" si="4"/>
        <v>6.1004884876262278</v>
      </c>
      <c r="O14" s="23">
        <f t="shared" si="4"/>
        <v>4.9550668231640005</v>
      </c>
      <c r="P14" s="23">
        <f t="shared" si="4"/>
        <v>5.4908435171830794</v>
      </c>
      <c r="Q14" s="23">
        <f t="shared" si="4"/>
        <v>8.1942474644188188</v>
      </c>
      <c r="R14" s="23">
        <f t="shared" si="4"/>
        <v>13.310402109595284</v>
      </c>
      <c r="S14" s="23">
        <f t="shared" si="4"/>
        <v>12.581948085947722</v>
      </c>
      <c r="T14" s="23">
        <f t="shared" si="4"/>
        <v>11.785744165131003</v>
      </c>
      <c r="U14" s="23">
        <f t="shared" si="4"/>
        <v>10.239626143826126</v>
      </c>
      <c r="V14" s="23">
        <f t="shared" si="4"/>
        <v>8.9898084730126904</v>
      </c>
      <c r="W14" s="23">
        <f t="shared" si="4"/>
        <v>6.8608415333337058</v>
      </c>
      <c r="X14" s="23">
        <f t="shared" si="4"/>
        <v>5.6579716915966136</v>
      </c>
      <c r="Y14" s="23">
        <f t="shared" si="4"/>
        <v>5.1077818651556122</v>
      </c>
      <c r="Z14" s="23">
        <f t="shared" si="4"/>
        <v>4.9017336600893344</v>
      </c>
      <c r="AA14" s="23">
        <f t="shared" si="4"/>
        <v>4.2583657635137975</v>
      </c>
    </row>
    <row r="15" spans="2:27" ht="18" customHeight="1">
      <c r="B15" s="72" t="s">
        <v>114</v>
      </c>
      <c r="C15" s="23">
        <f>(C9/C5)*100</f>
        <v>33.554815213006918</v>
      </c>
      <c r="D15" s="23">
        <f t="shared" ref="D15:AA15" si="5">(D9/D5)*100</f>
        <v>31.790292523988949</v>
      </c>
      <c r="E15" s="23">
        <f t="shared" si="5"/>
        <v>33.858803988743688</v>
      </c>
      <c r="F15" s="23">
        <f t="shared" si="5"/>
        <v>31.819857075561682</v>
      </c>
      <c r="G15" s="23">
        <f t="shared" si="5"/>
        <v>30.707149386853271</v>
      </c>
      <c r="H15" s="23">
        <f t="shared" si="5"/>
        <v>31.62451391421272</v>
      </c>
      <c r="I15" s="23">
        <f t="shared" si="5"/>
        <v>30.78729700199364</v>
      </c>
      <c r="J15" s="23">
        <f t="shared" si="5"/>
        <v>28.716121920973777</v>
      </c>
      <c r="K15" s="23">
        <f t="shared" si="5"/>
        <v>28.622501583732472</v>
      </c>
      <c r="L15" s="23">
        <f t="shared" si="5"/>
        <v>30.149921238862682</v>
      </c>
      <c r="M15" s="23">
        <f t="shared" si="5"/>
        <v>30.829422067478301</v>
      </c>
      <c r="N15" s="23">
        <f t="shared" si="5"/>
        <v>30.568240741540336</v>
      </c>
      <c r="O15" s="23">
        <f t="shared" si="5"/>
        <v>29.915688759225656</v>
      </c>
      <c r="P15" s="23">
        <f t="shared" si="5"/>
        <v>29.431194481580398</v>
      </c>
      <c r="Q15" s="23">
        <f t="shared" si="5"/>
        <v>30.467898978853913</v>
      </c>
      <c r="R15" s="23">
        <f t="shared" si="5"/>
        <v>30.612453359884213</v>
      </c>
      <c r="S15" s="23">
        <f t="shared" si="5"/>
        <v>30.637887767781898</v>
      </c>
      <c r="T15" s="23">
        <f t="shared" si="5"/>
        <v>31.111601464553278</v>
      </c>
      <c r="U15" s="23">
        <f t="shared" si="5"/>
        <v>30.569146039845631</v>
      </c>
      <c r="V15" s="23">
        <f t="shared" si="5"/>
        <v>32.106065589152827</v>
      </c>
      <c r="W15" s="23">
        <f>(W9/W5)*100</f>
        <v>31.530051178631542</v>
      </c>
      <c r="X15" s="23">
        <f t="shared" si="5"/>
        <v>31.413258124089399</v>
      </c>
      <c r="Y15" s="23">
        <f t="shared" si="5"/>
        <v>32.573641820799281</v>
      </c>
      <c r="Z15" s="23">
        <f t="shared" si="5"/>
        <v>33.088950438064451</v>
      </c>
      <c r="AA15" s="23">
        <f t="shared" si="5"/>
        <v>32.367978209484619</v>
      </c>
    </row>
    <row r="16" spans="2:27">
      <c r="B16" s="75"/>
      <c r="C16" s="29"/>
      <c r="D16" s="20"/>
      <c r="E16" s="20"/>
      <c r="F16" s="20"/>
      <c r="G16" s="20"/>
      <c r="H16" s="20"/>
      <c r="I16" s="240"/>
      <c r="J16" s="94"/>
      <c r="K16" s="49"/>
      <c r="L16" s="25"/>
      <c r="M16" s="25"/>
      <c r="N16" s="25"/>
      <c r="O16" s="25"/>
      <c r="P16" s="25"/>
      <c r="Q16" s="240"/>
      <c r="R16" s="94"/>
      <c r="S16" s="50"/>
      <c r="T16" s="23"/>
      <c r="U16" s="23"/>
      <c r="V16" s="23"/>
      <c r="W16" s="23"/>
      <c r="X16" s="23"/>
      <c r="Y16" s="23"/>
      <c r="Z16" s="241"/>
      <c r="AA16" s="241"/>
    </row>
    <row r="17" spans="2:27">
      <c r="B17" s="71" t="s">
        <v>4919</v>
      </c>
      <c r="C17" s="98">
        <f>SUM(C18:C21)</f>
        <v>3347549.2700999998</v>
      </c>
      <c r="D17" s="98">
        <f t="shared" ref="D17:AA17" si="6">SUM(D18:D21)</f>
        <v>3728210.11</v>
      </c>
      <c r="E17" s="98">
        <f t="shared" si="6"/>
        <v>3586938.3299999996</v>
      </c>
      <c r="F17" s="98">
        <f t="shared" si="6"/>
        <v>4016075.7700000005</v>
      </c>
      <c r="G17" s="98">
        <f t="shared" si="6"/>
        <v>4235717.22</v>
      </c>
      <c r="H17" s="98">
        <f t="shared" si="6"/>
        <v>4302158.7300000004</v>
      </c>
      <c r="I17" s="98">
        <f t="shared" si="6"/>
        <v>4641932.419999999</v>
      </c>
      <c r="J17" s="98">
        <f t="shared" si="6"/>
        <v>5370020.4100000001</v>
      </c>
      <c r="K17" s="98">
        <f t="shared" si="6"/>
        <v>5784837.2699999996</v>
      </c>
      <c r="L17" s="98">
        <f t="shared" si="6"/>
        <v>5831974.2999999989</v>
      </c>
      <c r="M17" s="98">
        <f t="shared" si="6"/>
        <v>6216247.7600000007</v>
      </c>
      <c r="N17" s="98">
        <f t="shared" si="6"/>
        <v>6525925.7699999986</v>
      </c>
      <c r="O17" s="98">
        <f t="shared" si="6"/>
        <v>6793324.3099999996</v>
      </c>
      <c r="P17" s="98">
        <f t="shared" si="6"/>
        <v>7237637.5700000003</v>
      </c>
      <c r="Q17" s="98">
        <f t="shared" si="6"/>
        <v>7004458.6699999999</v>
      </c>
      <c r="R17" s="98">
        <f t="shared" si="6"/>
        <v>6648143.7399999993</v>
      </c>
      <c r="S17" s="98">
        <f t="shared" si="6"/>
        <v>6807421.1000000006</v>
      </c>
      <c r="T17" s="98">
        <f t="shared" si="6"/>
        <v>6793444.2999999998</v>
      </c>
      <c r="U17" s="98">
        <f t="shared" si="6"/>
        <v>7011378.2420000006</v>
      </c>
      <c r="V17" s="98">
        <f t="shared" si="6"/>
        <v>6963583.2300000004</v>
      </c>
      <c r="W17" s="98">
        <f t="shared" si="6"/>
        <v>7219637.9800000004</v>
      </c>
      <c r="X17" s="98">
        <f t="shared" si="6"/>
        <v>7588852.209999999</v>
      </c>
      <c r="Y17" s="98">
        <f t="shared" si="6"/>
        <v>7408616.46</v>
      </c>
      <c r="Z17" s="98">
        <f t="shared" si="6"/>
        <v>7513309.0300000003</v>
      </c>
      <c r="AA17" s="98">
        <f t="shared" si="6"/>
        <v>7740454.96</v>
      </c>
    </row>
    <row r="18" spans="2:27">
      <c r="B18" s="75" t="s">
        <v>115</v>
      </c>
      <c r="C18" s="271">
        <v>737675.42</v>
      </c>
      <c r="D18" s="271">
        <v>741241.28</v>
      </c>
      <c r="E18" s="271">
        <v>754963.81</v>
      </c>
      <c r="F18" s="271">
        <v>772621.23</v>
      </c>
      <c r="G18" s="271">
        <v>769494.74</v>
      </c>
      <c r="H18" s="271">
        <v>763724.41</v>
      </c>
      <c r="I18" s="271">
        <v>746830.72</v>
      </c>
      <c r="J18" s="271">
        <v>877173.42</v>
      </c>
      <c r="K18" s="271">
        <v>1099594.2</v>
      </c>
      <c r="L18" s="271">
        <v>1115495</v>
      </c>
      <c r="M18" s="271">
        <v>1085760.32</v>
      </c>
      <c r="N18" s="271">
        <v>1177586.6000000001</v>
      </c>
      <c r="O18" s="271">
        <v>1230490.18</v>
      </c>
      <c r="P18" s="271">
        <v>1260085.95</v>
      </c>
      <c r="Q18" s="271">
        <v>1318814.3</v>
      </c>
      <c r="R18" s="271">
        <v>1916428.5</v>
      </c>
      <c r="S18" s="271">
        <v>2057924.28</v>
      </c>
      <c r="T18" s="271">
        <v>1822124.3</v>
      </c>
      <c r="U18" s="271">
        <v>1674607.6</v>
      </c>
      <c r="V18" s="271">
        <v>1641028.04</v>
      </c>
      <c r="W18" s="271">
        <v>1628847</v>
      </c>
      <c r="X18" s="271">
        <v>1576663.5</v>
      </c>
      <c r="Y18" s="271">
        <v>1536911.66</v>
      </c>
      <c r="Z18" s="271">
        <v>1496393.5</v>
      </c>
      <c r="AA18" s="271">
        <v>1505511.9</v>
      </c>
    </row>
    <row r="19" spans="2:27">
      <c r="B19" s="75" t="s">
        <v>116</v>
      </c>
      <c r="C19" s="271">
        <v>1941466.6</v>
      </c>
      <c r="D19" s="271">
        <v>2209812.4</v>
      </c>
      <c r="E19" s="271">
        <v>2116492.7999999998</v>
      </c>
      <c r="F19" s="271">
        <v>2350728.9300000002</v>
      </c>
      <c r="G19" s="271">
        <v>2443440.1</v>
      </c>
      <c r="H19" s="271">
        <v>2664813.7000000002</v>
      </c>
      <c r="I19" s="271">
        <v>2953748.34</v>
      </c>
      <c r="J19" s="271">
        <v>3521886.98</v>
      </c>
      <c r="K19" s="271">
        <v>3643575.4</v>
      </c>
      <c r="L19" s="271">
        <v>3687634.1</v>
      </c>
      <c r="M19" s="271">
        <v>4108813</v>
      </c>
      <c r="N19" s="271">
        <v>4273450.5999999996</v>
      </c>
      <c r="O19" s="271">
        <v>4441786</v>
      </c>
      <c r="P19" s="271">
        <v>4699960.3</v>
      </c>
      <c r="Q19" s="271">
        <v>4500955.9000000004</v>
      </c>
      <c r="R19" s="271">
        <v>3730714.5</v>
      </c>
      <c r="S19" s="271">
        <v>3850431.3</v>
      </c>
      <c r="T19" s="271">
        <v>4017755.2</v>
      </c>
      <c r="U19" s="271">
        <v>4198705.2</v>
      </c>
      <c r="V19" s="271">
        <v>4146881.2</v>
      </c>
      <c r="W19" s="271">
        <v>4278828</v>
      </c>
      <c r="X19" s="271">
        <v>4718900.8</v>
      </c>
      <c r="Y19" s="271">
        <v>4609123</v>
      </c>
      <c r="Z19" s="271">
        <v>4667334</v>
      </c>
      <c r="AA19" s="271">
        <v>4845704.5</v>
      </c>
    </row>
    <row r="20" spans="2:27">
      <c r="B20" s="75" t="s">
        <v>117</v>
      </c>
      <c r="C20" s="271">
        <v>598716.59</v>
      </c>
      <c r="D20" s="271">
        <v>652249.04</v>
      </c>
      <c r="E20" s="271">
        <v>627809.38</v>
      </c>
      <c r="F20" s="271">
        <v>767874.18</v>
      </c>
      <c r="G20" s="271">
        <v>893527.63</v>
      </c>
      <c r="H20" s="271">
        <v>763890.43</v>
      </c>
      <c r="I20" s="271">
        <v>841013.64</v>
      </c>
      <c r="J20" s="271">
        <v>848747.66</v>
      </c>
      <c r="K20" s="271">
        <v>918232.71</v>
      </c>
      <c r="L20" s="271">
        <v>903018.18</v>
      </c>
      <c r="M20" s="271">
        <v>892211.73</v>
      </c>
      <c r="N20" s="271">
        <v>940267.26</v>
      </c>
      <c r="O20" s="271">
        <v>937181.41</v>
      </c>
      <c r="P20" s="271">
        <v>1107722.5</v>
      </c>
      <c r="Q20" s="271">
        <v>1044170.7</v>
      </c>
      <c r="R20" s="271">
        <v>856440.68</v>
      </c>
      <c r="S20" s="271">
        <v>782861.15</v>
      </c>
      <c r="T20" s="271">
        <v>831048.67</v>
      </c>
      <c r="U20" s="271">
        <v>951889.50100000005</v>
      </c>
      <c r="V20" s="271">
        <v>1025076.5</v>
      </c>
      <c r="W20" s="271">
        <v>1171677</v>
      </c>
      <c r="X20" s="271">
        <v>1103333.8999999999</v>
      </c>
      <c r="Y20" s="271">
        <v>1079388.6000000001</v>
      </c>
      <c r="Z20" s="239">
        <v>1145749.7</v>
      </c>
      <c r="AA20" s="239">
        <v>1141267.3</v>
      </c>
    </row>
    <row r="21" spans="2:27">
      <c r="B21" s="75" t="s">
        <v>4918</v>
      </c>
      <c r="C21" s="239">
        <v>69690.660099999994</v>
      </c>
      <c r="D21" s="239">
        <v>124907.39</v>
      </c>
      <c r="E21" s="239">
        <v>87672.34</v>
      </c>
      <c r="F21" s="239">
        <v>124851.43</v>
      </c>
      <c r="G21" s="239">
        <v>129254.75</v>
      </c>
      <c r="H21" s="239">
        <v>109730.19</v>
      </c>
      <c r="I21" s="239">
        <v>100339.72</v>
      </c>
      <c r="J21" s="239">
        <v>122212.35</v>
      </c>
      <c r="K21" s="239">
        <v>123434.96</v>
      </c>
      <c r="L21" s="239">
        <v>125827.02</v>
      </c>
      <c r="M21" s="239">
        <v>129462.71</v>
      </c>
      <c r="N21" s="239">
        <v>134621.31</v>
      </c>
      <c r="O21" s="239">
        <v>183866.72</v>
      </c>
      <c r="P21" s="239">
        <v>169868.82</v>
      </c>
      <c r="Q21" s="239">
        <v>140517.76999999999</v>
      </c>
      <c r="R21" s="239">
        <v>144560.06</v>
      </c>
      <c r="S21" s="239">
        <v>116204.37</v>
      </c>
      <c r="T21" s="239">
        <v>122516.13</v>
      </c>
      <c r="U21" s="239">
        <v>186175.94099999999</v>
      </c>
      <c r="V21" s="239">
        <v>150597.49</v>
      </c>
      <c r="W21" s="239">
        <v>140285.98000000001</v>
      </c>
      <c r="X21" s="239">
        <v>189954.01</v>
      </c>
      <c r="Y21" s="239">
        <v>183193.2</v>
      </c>
      <c r="Z21" s="239">
        <v>203831.83</v>
      </c>
      <c r="AA21" s="239">
        <v>247971.26</v>
      </c>
    </row>
    <row r="22" spans="2:27">
      <c r="B22" s="75"/>
      <c r="C22" s="29"/>
      <c r="D22" s="20"/>
      <c r="E22" s="20"/>
      <c r="F22" s="20"/>
      <c r="G22" s="20"/>
      <c r="H22" s="20"/>
      <c r="I22" s="240"/>
      <c r="J22" s="94"/>
      <c r="K22" s="49"/>
      <c r="L22" s="25"/>
      <c r="M22" s="25"/>
      <c r="N22" s="25"/>
      <c r="O22" s="25"/>
      <c r="P22" s="25"/>
      <c r="Q22" s="240"/>
      <c r="R22" s="94"/>
      <c r="S22" s="50"/>
      <c r="T22" s="23"/>
      <c r="U22" s="23"/>
      <c r="V22" s="23"/>
      <c r="W22" s="23"/>
      <c r="X22" s="23"/>
      <c r="Y22" s="23"/>
      <c r="Z22" s="241"/>
      <c r="AA22" s="241"/>
    </row>
    <row r="23" spans="2:27">
      <c r="B23" s="71" t="s">
        <v>4920</v>
      </c>
      <c r="C23" s="96">
        <f>SUM(C24:C27)</f>
        <v>100.00999999999999</v>
      </c>
      <c r="D23" s="96">
        <f t="shared" ref="D23:AA23" si="7">SUM(D24:D27)</f>
        <v>99.99</v>
      </c>
      <c r="E23" s="96">
        <f t="shared" si="7"/>
        <v>100</v>
      </c>
      <c r="F23" s="96">
        <f t="shared" si="7"/>
        <v>100</v>
      </c>
      <c r="G23" s="96">
        <f t="shared" si="7"/>
        <v>100.01</v>
      </c>
      <c r="H23" s="96">
        <f t="shared" si="7"/>
        <v>100</v>
      </c>
      <c r="I23" s="96">
        <f t="shared" si="7"/>
        <v>100</v>
      </c>
      <c r="J23" s="96">
        <f t="shared" si="7"/>
        <v>100</v>
      </c>
      <c r="K23" s="96">
        <f t="shared" si="7"/>
        <v>99.99</v>
      </c>
      <c r="L23" s="96">
        <f t="shared" si="7"/>
        <v>100</v>
      </c>
      <c r="M23" s="96">
        <f t="shared" si="7"/>
        <v>99.999999999999986</v>
      </c>
      <c r="N23" s="96">
        <f t="shared" si="7"/>
        <v>99.990000000000009</v>
      </c>
      <c r="O23" s="96">
        <f t="shared" si="7"/>
        <v>99.999999999999986</v>
      </c>
      <c r="P23" s="96">
        <f t="shared" si="7"/>
        <v>100.00999999999999</v>
      </c>
      <c r="Q23" s="96">
        <f t="shared" si="7"/>
        <v>100.01</v>
      </c>
      <c r="R23" s="96">
        <f t="shared" si="7"/>
        <v>99.999999999999986</v>
      </c>
      <c r="S23" s="96">
        <f t="shared" si="7"/>
        <v>100</v>
      </c>
      <c r="T23" s="96">
        <f t="shared" si="7"/>
        <v>99.990000000000009</v>
      </c>
      <c r="U23" s="96">
        <f t="shared" si="7"/>
        <v>100</v>
      </c>
      <c r="V23" s="96">
        <f t="shared" si="7"/>
        <v>100</v>
      </c>
      <c r="W23" s="96">
        <f t="shared" si="7"/>
        <v>100</v>
      </c>
      <c r="X23" s="96">
        <f t="shared" si="7"/>
        <v>100</v>
      </c>
      <c r="Y23" s="96">
        <f t="shared" si="7"/>
        <v>99.990000000000009</v>
      </c>
      <c r="Z23" s="96">
        <f t="shared" si="7"/>
        <v>99.999999999999986</v>
      </c>
      <c r="AA23" s="96">
        <f t="shared" si="7"/>
        <v>99.99</v>
      </c>
    </row>
    <row r="24" spans="2:27">
      <c r="B24" s="75" t="s">
        <v>115</v>
      </c>
      <c r="C24" s="243">
        <v>22.04</v>
      </c>
      <c r="D24" s="243">
        <v>19.88</v>
      </c>
      <c r="E24" s="243">
        <v>21.05</v>
      </c>
      <c r="F24" s="243">
        <v>19.239999999999998</v>
      </c>
      <c r="G24" s="243">
        <v>18.170000000000002</v>
      </c>
      <c r="H24" s="243">
        <v>17.75</v>
      </c>
      <c r="I24" s="243">
        <v>16.09</v>
      </c>
      <c r="J24" s="243">
        <v>16.329999999999998</v>
      </c>
      <c r="K24" s="243">
        <v>19.010000000000002</v>
      </c>
      <c r="L24" s="243">
        <v>19.13</v>
      </c>
      <c r="M24" s="243">
        <v>17.47</v>
      </c>
      <c r="N24" s="243">
        <v>18.04</v>
      </c>
      <c r="O24" s="243">
        <v>18.11</v>
      </c>
      <c r="P24" s="243">
        <v>17.41</v>
      </c>
      <c r="Q24" s="243">
        <v>18.829999999999998</v>
      </c>
      <c r="R24" s="243">
        <v>28.83</v>
      </c>
      <c r="S24" s="243">
        <v>30.23</v>
      </c>
      <c r="T24" s="243">
        <v>26.82</v>
      </c>
      <c r="U24" s="243">
        <v>23.88</v>
      </c>
      <c r="V24" s="243">
        <v>23.57</v>
      </c>
      <c r="W24" s="243">
        <v>22.56</v>
      </c>
      <c r="X24" s="243">
        <v>20.78</v>
      </c>
      <c r="Y24" s="243">
        <v>20.74</v>
      </c>
      <c r="Z24" s="243">
        <v>19.920000000000002</v>
      </c>
      <c r="AA24" s="243">
        <v>19.45</v>
      </c>
    </row>
    <row r="25" spans="2:27">
      <c r="B25" s="75" t="s">
        <v>116</v>
      </c>
      <c r="C25" s="244">
        <v>58</v>
      </c>
      <c r="D25" s="244">
        <v>59.27</v>
      </c>
      <c r="E25" s="244">
        <v>59.01</v>
      </c>
      <c r="F25" s="244">
        <v>58.53</v>
      </c>
      <c r="G25" s="244">
        <v>57.69</v>
      </c>
      <c r="H25" s="244">
        <v>61.94</v>
      </c>
      <c r="I25" s="244">
        <v>63.63</v>
      </c>
      <c r="J25" s="244">
        <v>65.58</v>
      </c>
      <c r="K25" s="244">
        <v>62.98</v>
      </c>
      <c r="L25" s="244">
        <v>63.23</v>
      </c>
      <c r="M25" s="244">
        <v>66.099999999999994</v>
      </c>
      <c r="N25" s="244">
        <v>65.48</v>
      </c>
      <c r="O25" s="244">
        <v>65.38</v>
      </c>
      <c r="P25" s="244">
        <v>64.94</v>
      </c>
      <c r="Q25" s="244">
        <v>64.260000000000005</v>
      </c>
      <c r="R25" s="244">
        <v>56.12</v>
      </c>
      <c r="S25" s="244">
        <v>56.56</v>
      </c>
      <c r="T25" s="244">
        <v>59.14</v>
      </c>
      <c r="U25" s="244">
        <v>59.88</v>
      </c>
      <c r="V25" s="244">
        <v>59.55</v>
      </c>
      <c r="W25" s="244">
        <v>59.27</v>
      </c>
      <c r="X25" s="244">
        <v>62.18</v>
      </c>
      <c r="Y25" s="244">
        <v>62.21</v>
      </c>
      <c r="Z25" s="244">
        <v>62.12</v>
      </c>
      <c r="AA25" s="244">
        <v>62.6</v>
      </c>
    </row>
    <row r="26" spans="2:27">
      <c r="B26" s="75" t="s">
        <v>117</v>
      </c>
      <c r="C26" s="244">
        <v>17.89</v>
      </c>
      <c r="D26" s="244">
        <v>17.489999999999998</v>
      </c>
      <c r="E26" s="244">
        <v>17.5</v>
      </c>
      <c r="F26" s="244">
        <v>19.12</v>
      </c>
      <c r="G26" s="244">
        <v>21.1</v>
      </c>
      <c r="H26" s="244">
        <v>17.760000000000002</v>
      </c>
      <c r="I26" s="244">
        <v>18.12</v>
      </c>
      <c r="J26" s="244">
        <v>15.81</v>
      </c>
      <c r="K26" s="244">
        <v>15.87</v>
      </c>
      <c r="L26" s="244">
        <v>15.48</v>
      </c>
      <c r="M26" s="244">
        <v>14.35</v>
      </c>
      <c r="N26" s="244">
        <v>14.41</v>
      </c>
      <c r="O26" s="244">
        <v>13.8</v>
      </c>
      <c r="P26" s="244">
        <v>15.31</v>
      </c>
      <c r="Q26" s="244">
        <v>14.91</v>
      </c>
      <c r="R26" s="244">
        <v>12.88</v>
      </c>
      <c r="S26" s="244">
        <v>11.5</v>
      </c>
      <c r="T26" s="244">
        <v>12.23</v>
      </c>
      <c r="U26" s="244">
        <v>13.58</v>
      </c>
      <c r="V26" s="244">
        <v>14.72</v>
      </c>
      <c r="W26" s="244">
        <v>16.23</v>
      </c>
      <c r="X26" s="244">
        <v>14.54</v>
      </c>
      <c r="Y26" s="244">
        <v>14.57</v>
      </c>
      <c r="Z26" s="244">
        <v>15.25</v>
      </c>
      <c r="AA26" s="244">
        <v>14.74</v>
      </c>
    </row>
    <row r="27" spans="2:27">
      <c r="B27" s="105" t="s">
        <v>4922</v>
      </c>
      <c r="C27" s="77">
        <v>2.08</v>
      </c>
      <c r="D27" s="20">
        <v>3.35</v>
      </c>
      <c r="E27" s="20">
        <v>2.44</v>
      </c>
      <c r="F27" s="20">
        <v>3.11</v>
      </c>
      <c r="G27" s="20">
        <v>3.05</v>
      </c>
      <c r="H27" s="20">
        <v>2.5499999999999998</v>
      </c>
      <c r="I27" s="240">
        <v>2.16</v>
      </c>
      <c r="J27" s="95">
        <v>2.2799999999999998</v>
      </c>
      <c r="K27" s="52">
        <v>2.13</v>
      </c>
      <c r="L27" s="25">
        <v>2.16</v>
      </c>
      <c r="M27" s="25">
        <v>2.08</v>
      </c>
      <c r="N27" s="25">
        <v>2.06</v>
      </c>
      <c r="O27" s="25">
        <v>2.71</v>
      </c>
      <c r="P27" s="25">
        <v>2.35</v>
      </c>
      <c r="Q27" s="240">
        <v>2.0099999999999998</v>
      </c>
      <c r="R27" s="95">
        <v>2.17</v>
      </c>
      <c r="S27" s="53">
        <v>1.71</v>
      </c>
      <c r="T27" s="23">
        <v>1.8</v>
      </c>
      <c r="U27" s="23">
        <v>2.66</v>
      </c>
      <c r="V27" s="23">
        <v>2.16</v>
      </c>
      <c r="W27" s="23">
        <v>1.94</v>
      </c>
      <c r="X27" s="23">
        <v>2.5</v>
      </c>
      <c r="Y27" s="23">
        <v>2.4700000000000002</v>
      </c>
      <c r="Z27" s="241">
        <v>2.71</v>
      </c>
      <c r="AA27" s="241">
        <v>3.2</v>
      </c>
    </row>
    <row r="28" spans="2:27" ht="18" customHeight="1">
      <c r="B28" s="71" t="s">
        <v>118</v>
      </c>
      <c r="C28" s="96">
        <v>38.440660000000001</v>
      </c>
      <c r="D28" s="96">
        <v>38.796039999999998</v>
      </c>
      <c r="E28" s="96">
        <v>38.608840000000001</v>
      </c>
      <c r="F28" s="96">
        <v>39.222679999999997</v>
      </c>
      <c r="G28" s="96">
        <v>39.764049999999997</v>
      </c>
      <c r="H28" s="96">
        <v>39.423220000000001</v>
      </c>
      <c r="I28" s="96">
        <v>39.6828</v>
      </c>
      <c r="J28" s="96">
        <v>39.408709999999999</v>
      </c>
      <c r="K28" s="96">
        <v>38.889769999999999</v>
      </c>
      <c r="L28" s="96">
        <v>38.713160000000002</v>
      </c>
      <c r="M28" s="96">
        <v>38.770620000000001</v>
      </c>
      <c r="N28" s="96">
        <v>38.956359999999997</v>
      </c>
      <c r="O28" s="96">
        <v>38.636830000000003</v>
      </c>
      <c r="P28" s="96">
        <v>38.992350000000002</v>
      </c>
      <c r="Q28" s="96">
        <v>38.913530000000002</v>
      </c>
      <c r="R28" s="96">
        <v>36.64967</v>
      </c>
      <c r="S28" s="96">
        <v>36.227989999999998</v>
      </c>
      <c r="T28" s="96">
        <v>36.869509999999998</v>
      </c>
      <c r="U28" s="96">
        <v>37.618850000000002</v>
      </c>
      <c r="V28" s="96">
        <v>37.915480000000002</v>
      </c>
      <c r="W28" s="96">
        <v>37.95335</v>
      </c>
      <c r="X28" s="96">
        <v>38.153919999999999</v>
      </c>
      <c r="Y28" s="101">
        <v>38.306620000000002</v>
      </c>
      <c r="Z28" s="101">
        <v>38.473820000000003</v>
      </c>
      <c r="AA28" s="101">
        <v>38.547789999999999</v>
      </c>
    </row>
    <row r="29" spans="2:27">
      <c r="B29" s="76"/>
      <c r="C29" s="29"/>
      <c r="D29" s="20"/>
      <c r="E29" s="20"/>
      <c r="F29" s="20"/>
      <c r="G29" s="20"/>
      <c r="H29" s="20"/>
      <c r="I29" s="240"/>
      <c r="J29" s="94"/>
      <c r="K29" s="49"/>
      <c r="L29" s="25"/>
      <c r="M29" s="25"/>
      <c r="N29" s="25"/>
      <c r="O29" s="25"/>
      <c r="P29" s="25"/>
      <c r="Q29" s="240"/>
      <c r="R29" s="94"/>
      <c r="S29" s="50"/>
      <c r="T29" s="23"/>
      <c r="U29" s="23"/>
      <c r="V29" s="23"/>
      <c r="W29" s="23"/>
      <c r="X29" s="23"/>
      <c r="Y29" s="23"/>
      <c r="Z29" s="241"/>
      <c r="AA29" s="241"/>
    </row>
    <row r="30" spans="2:27">
      <c r="B30" s="74" t="s">
        <v>119</v>
      </c>
      <c r="C30" s="78">
        <f>C31+C32</f>
        <v>3347549.26</v>
      </c>
      <c r="D30" s="78">
        <f t="shared" ref="D30:AA30" si="8">D31+D32</f>
        <v>3728210.1799999997</v>
      </c>
      <c r="E30" s="78">
        <f>E31+E32</f>
        <v>3586938.37</v>
      </c>
      <c r="F30" s="78">
        <f t="shared" si="8"/>
        <v>4016075.77</v>
      </c>
      <c r="G30" s="78">
        <f t="shared" si="8"/>
        <v>4235717.18</v>
      </c>
      <c r="H30" s="78">
        <f t="shared" si="8"/>
        <v>4302158.72</v>
      </c>
      <c r="I30" s="78">
        <f t="shared" si="8"/>
        <v>4641932.3900000006</v>
      </c>
      <c r="J30" s="78">
        <f t="shared" si="8"/>
        <v>5370020.4399999995</v>
      </c>
      <c r="K30" s="78">
        <f t="shared" si="8"/>
        <v>5784837.2700000005</v>
      </c>
      <c r="L30" s="78">
        <f t="shared" si="8"/>
        <v>5831974.3099999996</v>
      </c>
      <c r="M30" s="78">
        <f t="shared" si="8"/>
        <v>6216247.75</v>
      </c>
      <c r="N30" s="78">
        <f t="shared" si="8"/>
        <v>6525925.7000000002</v>
      </c>
      <c r="O30" s="78">
        <f t="shared" si="8"/>
        <v>6793324.3399999999</v>
      </c>
      <c r="P30" s="78">
        <f t="shared" si="8"/>
        <v>7237637.5300000003</v>
      </c>
      <c r="Q30" s="78">
        <f t="shared" si="8"/>
        <v>7004458.71</v>
      </c>
      <c r="R30" s="78">
        <f t="shared" si="8"/>
        <v>6648143.8499999996</v>
      </c>
      <c r="S30" s="78">
        <f t="shared" si="8"/>
        <v>6807421.0899999999</v>
      </c>
      <c r="T30" s="78">
        <f t="shared" si="8"/>
        <v>6793444.2889999999</v>
      </c>
      <c r="U30" s="78">
        <f t="shared" si="8"/>
        <v>7011378.3200000003</v>
      </c>
      <c r="V30" s="78">
        <f t="shared" si="8"/>
        <v>6963583.3399999999</v>
      </c>
      <c r="W30" s="78">
        <f t="shared" si="8"/>
        <v>7219637.9100000001</v>
      </c>
      <c r="X30" s="78">
        <f t="shared" si="8"/>
        <v>7588852.2599999998</v>
      </c>
      <c r="Y30" s="78">
        <f t="shared" si="8"/>
        <v>7408616.4800000004</v>
      </c>
      <c r="Z30" s="78">
        <f t="shared" si="8"/>
        <v>7513309.0499999998</v>
      </c>
      <c r="AA30" s="78">
        <f t="shared" si="8"/>
        <v>7740454.9600000009</v>
      </c>
    </row>
    <row r="31" spans="2:27">
      <c r="B31" s="75" t="s">
        <v>120</v>
      </c>
      <c r="C31" s="239">
        <v>3157467.5</v>
      </c>
      <c r="D31" s="239">
        <v>3530158.9</v>
      </c>
      <c r="E31" s="239">
        <v>3361991.1</v>
      </c>
      <c r="F31" s="239">
        <v>3790538.7</v>
      </c>
      <c r="G31" s="239">
        <v>3979761.3</v>
      </c>
      <c r="H31" s="239">
        <v>4060884.1</v>
      </c>
      <c r="I31" s="239">
        <v>4406590.7</v>
      </c>
      <c r="J31" s="239">
        <v>5125218.0999999996</v>
      </c>
      <c r="K31" s="239">
        <v>5481109.4000000004</v>
      </c>
      <c r="L31" s="239">
        <v>5443756</v>
      </c>
      <c r="M31" s="239">
        <v>5831920.4000000004</v>
      </c>
      <c r="N31" s="239">
        <v>6115371.2999999998</v>
      </c>
      <c r="O31" s="239">
        <v>6321802</v>
      </c>
      <c r="P31" s="239">
        <v>6714785</v>
      </c>
      <c r="Q31" s="239">
        <v>6440236.5999999996</v>
      </c>
      <c r="R31" s="239">
        <v>6091931.5</v>
      </c>
      <c r="S31" s="239">
        <v>6238459.0999999996</v>
      </c>
      <c r="T31" s="239">
        <v>6208499.0999999996</v>
      </c>
      <c r="U31" s="239">
        <v>6352255</v>
      </c>
      <c r="V31" s="239">
        <v>6297037.7999999998</v>
      </c>
      <c r="W31" s="239">
        <v>6638038.7000000002</v>
      </c>
      <c r="X31" s="239">
        <v>6901881</v>
      </c>
      <c r="Y31" s="239">
        <v>6686338.5</v>
      </c>
      <c r="Z31" s="239">
        <v>6767400.7999999998</v>
      </c>
      <c r="AA31" s="239">
        <v>6886546.9000000004</v>
      </c>
    </row>
    <row r="32" spans="2:27">
      <c r="B32" s="75" t="s">
        <v>121</v>
      </c>
      <c r="C32" s="239">
        <v>190081.76</v>
      </c>
      <c r="D32" s="239">
        <v>198051.28</v>
      </c>
      <c r="E32" s="239">
        <v>224947.27</v>
      </c>
      <c r="F32" s="239">
        <v>225537.07</v>
      </c>
      <c r="G32" s="239">
        <v>255955.88</v>
      </c>
      <c r="H32" s="239">
        <v>241274.62</v>
      </c>
      <c r="I32" s="239">
        <v>235341.69</v>
      </c>
      <c r="J32" s="239">
        <v>244802.34</v>
      </c>
      <c r="K32" s="239">
        <v>303727.87</v>
      </c>
      <c r="L32" s="239">
        <v>388218.31</v>
      </c>
      <c r="M32" s="239">
        <v>384327.35</v>
      </c>
      <c r="N32" s="239">
        <v>410554.4</v>
      </c>
      <c r="O32" s="239">
        <v>471522.34</v>
      </c>
      <c r="P32" s="239">
        <v>522852.53</v>
      </c>
      <c r="Q32" s="239">
        <v>564222.11</v>
      </c>
      <c r="R32" s="239">
        <v>556212.35</v>
      </c>
      <c r="S32" s="239">
        <v>568961.99</v>
      </c>
      <c r="T32" s="239">
        <v>584945.18900000001</v>
      </c>
      <c r="U32" s="239">
        <v>659123.31999999995</v>
      </c>
      <c r="V32" s="239">
        <v>666545.54</v>
      </c>
      <c r="W32" s="239">
        <v>581599.21</v>
      </c>
      <c r="X32" s="239">
        <v>686971.26</v>
      </c>
      <c r="Y32" s="239">
        <v>722277.98</v>
      </c>
      <c r="Z32" s="239">
        <v>745908.25</v>
      </c>
      <c r="AA32" s="239">
        <v>853908.06</v>
      </c>
    </row>
    <row r="33" spans="2:27">
      <c r="B33" s="76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</row>
    <row r="34" spans="2:27" ht="18" customHeight="1">
      <c r="B34" s="71" t="s">
        <v>119</v>
      </c>
      <c r="C34" s="96">
        <f>C35+C36</f>
        <v>100</v>
      </c>
      <c r="D34" s="102">
        <f t="shared" ref="D34:AA34" si="9">D35+D36</f>
        <v>100</v>
      </c>
      <c r="E34" s="102">
        <f t="shared" si="9"/>
        <v>100</v>
      </c>
      <c r="F34" s="102">
        <f t="shared" si="9"/>
        <v>100</v>
      </c>
      <c r="G34" s="102">
        <f t="shared" si="9"/>
        <v>100</v>
      </c>
      <c r="H34" s="102">
        <f t="shared" si="9"/>
        <v>100</v>
      </c>
      <c r="I34" s="102">
        <f t="shared" si="9"/>
        <v>100</v>
      </c>
      <c r="J34" s="102">
        <f t="shared" si="9"/>
        <v>100</v>
      </c>
      <c r="K34" s="102">
        <f t="shared" si="9"/>
        <v>100</v>
      </c>
      <c r="L34" s="102">
        <f t="shared" si="9"/>
        <v>100</v>
      </c>
      <c r="M34" s="102">
        <f t="shared" si="9"/>
        <v>100</v>
      </c>
      <c r="N34" s="102">
        <f t="shared" si="9"/>
        <v>100</v>
      </c>
      <c r="O34" s="102">
        <f t="shared" si="9"/>
        <v>100</v>
      </c>
      <c r="P34" s="102">
        <f t="shared" si="9"/>
        <v>100</v>
      </c>
      <c r="Q34" s="102">
        <f t="shared" si="9"/>
        <v>100</v>
      </c>
      <c r="R34" s="102">
        <f t="shared" si="9"/>
        <v>100</v>
      </c>
      <c r="S34" s="102">
        <f t="shared" si="9"/>
        <v>100</v>
      </c>
      <c r="T34" s="102">
        <f t="shared" si="9"/>
        <v>100</v>
      </c>
      <c r="U34" s="102">
        <f t="shared" si="9"/>
        <v>100</v>
      </c>
      <c r="V34" s="102">
        <f t="shared" si="9"/>
        <v>100</v>
      </c>
      <c r="W34" s="102">
        <f t="shared" si="9"/>
        <v>100</v>
      </c>
      <c r="X34" s="102">
        <f t="shared" si="9"/>
        <v>100</v>
      </c>
      <c r="Y34" s="102">
        <f t="shared" si="9"/>
        <v>100</v>
      </c>
      <c r="Z34" s="102">
        <f t="shared" si="9"/>
        <v>100</v>
      </c>
      <c r="AA34" s="102">
        <f t="shared" si="9"/>
        <v>100</v>
      </c>
    </row>
    <row r="35" spans="2:27" ht="18" customHeight="1">
      <c r="B35" s="75" t="s">
        <v>120</v>
      </c>
      <c r="C35" s="243">
        <v>94.32</v>
      </c>
      <c r="D35" s="243">
        <v>94.69</v>
      </c>
      <c r="E35" s="243">
        <v>93.73</v>
      </c>
      <c r="F35" s="243">
        <v>94.38</v>
      </c>
      <c r="G35" s="243">
        <v>93.96</v>
      </c>
      <c r="H35" s="243">
        <v>94.39</v>
      </c>
      <c r="I35" s="243">
        <v>94.93</v>
      </c>
      <c r="J35" s="243">
        <v>95.44</v>
      </c>
      <c r="K35" s="243">
        <v>94.75</v>
      </c>
      <c r="L35" s="243">
        <v>93.34</v>
      </c>
      <c r="M35" s="243">
        <v>93.82</v>
      </c>
      <c r="N35" s="243">
        <v>93.71</v>
      </c>
      <c r="O35" s="243">
        <v>93.06</v>
      </c>
      <c r="P35" s="243">
        <v>92.78</v>
      </c>
      <c r="Q35" s="243">
        <v>91.94</v>
      </c>
      <c r="R35" s="243">
        <v>91.63</v>
      </c>
      <c r="S35" s="243">
        <v>91.64</v>
      </c>
      <c r="T35" s="243">
        <v>91.39</v>
      </c>
      <c r="U35" s="243">
        <v>90.6</v>
      </c>
      <c r="V35" s="243">
        <v>90.43</v>
      </c>
      <c r="W35" s="243">
        <v>91.94</v>
      </c>
      <c r="X35" s="243">
        <v>90.95</v>
      </c>
      <c r="Y35" s="243">
        <v>90.25</v>
      </c>
      <c r="Z35" s="243">
        <v>90.07</v>
      </c>
      <c r="AA35" s="243">
        <v>88.97</v>
      </c>
    </row>
    <row r="36" spans="2:27" ht="18" customHeight="1">
      <c r="B36" s="75" t="s">
        <v>121</v>
      </c>
      <c r="C36" s="243">
        <v>5.68</v>
      </c>
      <c r="D36" s="243">
        <v>5.31</v>
      </c>
      <c r="E36" s="243">
        <v>6.27</v>
      </c>
      <c r="F36" s="243">
        <v>5.62</v>
      </c>
      <c r="G36" s="243">
        <v>6.04</v>
      </c>
      <c r="H36" s="243">
        <v>5.61</v>
      </c>
      <c r="I36" s="243">
        <v>5.07</v>
      </c>
      <c r="J36" s="243">
        <v>4.5599999999999996</v>
      </c>
      <c r="K36" s="243">
        <v>5.25</v>
      </c>
      <c r="L36" s="243">
        <v>6.66</v>
      </c>
      <c r="M36" s="243">
        <v>6.18</v>
      </c>
      <c r="N36" s="243">
        <v>6.29</v>
      </c>
      <c r="O36" s="243">
        <v>6.94</v>
      </c>
      <c r="P36" s="243">
        <v>7.22</v>
      </c>
      <c r="Q36" s="243">
        <v>8.06</v>
      </c>
      <c r="R36" s="243">
        <v>8.3699999999999992</v>
      </c>
      <c r="S36" s="243">
        <v>8.36</v>
      </c>
      <c r="T36" s="243">
        <v>8.61</v>
      </c>
      <c r="U36" s="243">
        <v>9.4</v>
      </c>
      <c r="V36" s="243">
        <v>9.57</v>
      </c>
      <c r="W36" s="243">
        <v>8.06</v>
      </c>
      <c r="X36" s="243">
        <v>9.0500000000000007</v>
      </c>
      <c r="Y36" s="243">
        <v>9.75</v>
      </c>
      <c r="Z36" s="243">
        <v>9.93</v>
      </c>
      <c r="AA36" s="243">
        <v>11.03</v>
      </c>
    </row>
    <row r="37" spans="2:27">
      <c r="B37" s="76"/>
      <c r="C37" s="29"/>
      <c r="D37" s="20"/>
      <c r="E37" s="20"/>
      <c r="F37" s="20"/>
      <c r="G37" s="20"/>
      <c r="H37" s="20"/>
      <c r="I37" s="240"/>
      <c r="J37" s="94"/>
      <c r="K37" s="49"/>
      <c r="L37" s="25"/>
      <c r="M37" s="25"/>
      <c r="N37" s="25"/>
      <c r="O37" s="25"/>
      <c r="P37" s="25"/>
      <c r="Q37" s="240"/>
      <c r="R37" s="94"/>
      <c r="S37" s="50"/>
      <c r="T37" s="23"/>
      <c r="U37" s="23"/>
      <c r="V37" s="23"/>
      <c r="W37" s="23"/>
      <c r="X37" s="23"/>
      <c r="Y37" s="23"/>
      <c r="Z37" s="241"/>
      <c r="AA37" s="241"/>
    </row>
    <row r="38" spans="2:27">
      <c r="B38" s="74" t="s">
        <v>4941</v>
      </c>
      <c r="C38" s="78">
        <f>SUM(C39:C44)</f>
        <v>3347549.23</v>
      </c>
      <c r="D38" s="78">
        <f t="shared" ref="D38:AA38" si="10">SUM(D39:D44)</f>
        <v>3728210.0989999999</v>
      </c>
      <c r="E38" s="78">
        <f t="shared" si="10"/>
        <v>3586938.3699999996</v>
      </c>
      <c r="F38" s="78">
        <f t="shared" si="10"/>
        <v>4016075.81</v>
      </c>
      <c r="G38" s="78">
        <f>SUM(G39:G44)</f>
        <v>4235717.17</v>
      </c>
      <c r="H38" s="78">
        <f t="shared" si="10"/>
        <v>4302158.7299999995</v>
      </c>
      <c r="I38" s="78">
        <f t="shared" si="10"/>
        <v>4641932.38</v>
      </c>
      <c r="J38" s="78">
        <f t="shared" si="10"/>
        <v>5370020.3800000008</v>
      </c>
      <c r="K38" s="78">
        <f t="shared" si="10"/>
        <v>5784837.25</v>
      </c>
      <c r="L38" s="78">
        <f t="shared" si="10"/>
        <v>5831974.4300000006</v>
      </c>
      <c r="M38" s="78">
        <f t="shared" si="10"/>
        <v>6216247.7899999991</v>
      </c>
      <c r="N38" s="78">
        <f t="shared" si="10"/>
        <v>6525925.7300000004</v>
      </c>
      <c r="O38" s="78">
        <f t="shared" si="10"/>
        <v>6793324.3509999998</v>
      </c>
      <c r="P38" s="78">
        <f t="shared" si="10"/>
        <v>7237637.5580000011</v>
      </c>
      <c r="Q38" s="78">
        <f t="shared" si="10"/>
        <v>7004458.7909999993</v>
      </c>
      <c r="R38" s="78">
        <f t="shared" si="10"/>
        <v>6648143.7699999986</v>
      </c>
      <c r="S38" s="78">
        <f t="shared" si="10"/>
        <v>6807421.0699999994</v>
      </c>
      <c r="T38" s="78">
        <f t="shared" si="10"/>
        <v>6793444.3000000007</v>
      </c>
      <c r="U38" s="78">
        <f t="shared" si="10"/>
        <v>7011378.2700000005</v>
      </c>
      <c r="V38" s="78">
        <f t="shared" si="10"/>
        <v>6963583.3100000005</v>
      </c>
      <c r="W38" s="78">
        <f t="shared" si="10"/>
        <v>7219637.8499999996</v>
      </c>
      <c r="X38" s="78">
        <f t="shared" si="10"/>
        <v>7588852.1100000003</v>
      </c>
      <c r="Y38" s="78">
        <f t="shared" si="10"/>
        <v>7408616.4700000007</v>
      </c>
      <c r="Z38" s="78">
        <f t="shared" si="10"/>
        <v>7513308.9600000009</v>
      </c>
      <c r="AA38" s="78">
        <f t="shared" si="10"/>
        <v>7740455.0399999991</v>
      </c>
    </row>
    <row r="39" spans="2:27">
      <c r="B39" s="75" t="s">
        <v>122</v>
      </c>
      <c r="C39" s="239">
        <v>1105955.95</v>
      </c>
      <c r="D39" s="239">
        <v>1141006.5</v>
      </c>
      <c r="E39" s="239">
        <v>1015543.7</v>
      </c>
      <c r="F39" s="239">
        <v>1089992.8999999999</v>
      </c>
      <c r="G39" s="239">
        <v>1007035</v>
      </c>
      <c r="H39" s="239">
        <v>930976.97</v>
      </c>
      <c r="I39" s="239">
        <v>895513.7</v>
      </c>
      <c r="J39" s="239">
        <v>841570.11</v>
      </c>
      <c r="K39" s="239">
        <v>928311.16</v>
      </c>
      <c r="L39" s="239">
        <v>784583.86</v>
      </c>
      <c r="M39" s="239">
        <v>806250.35</v>
      </c>
      <c r="N39" s="239">
        <v>795271.57</v>
      </c>
      <c r="O39" s="239">
        <v>784649.18</v>
      </c>
      <c r="P39" s="239">
        <v>728031.84</v>
      </c>
      <c r="Q39" s="239">
        <v>700005.8</v>
      </c>
      <c r="R39" s="239">
        <v>745372.98</v>
      </c>
      <c r="S39" s="239">
        <v>807073.7</v>
      </c>
      <c r="T39" s="239">
        <v>735116.22</v>
      </c>
      <c r="U39" s="239">
        <v>719678.59</v>
      </c>
      <c r="V39" s="239">
        <v>681346.62</v>
      </c>
      <c r="W39" s="239">
        <v>753801.6</v>
      </c>
      <c r="X39" s="239">
        <v>637081.89</v>
      </c>
      <c r="Y39" s="239">
        <v>615384.18000000005</v>
      </c>
      <c r="Z39" s="239">
        <v>570573.67000000004</v>
      </c>
      <c r="AA39" s="239">
        <v>443425.67</v>
      </c>
    </row>
    <row r="40" spans="2:27">
      <c r="B40" s="75" t="s">
        <v>123</v>
      </c>
      <c r="C40" s="239">
        <v>1267623.7</v>
      </c>
      <c r="D40" s="239">
        <v>1442803.7</v>
      </c>
      <c r="E40" s="239">
        <v>1430114.89</v>
      </c>
      <c r="F40" s="239">
        <v>1543311.6</v>
      </c>
      <c r="G40" s="239">
        <v>1664821.1</v>
      </c>
      <c r="H40" s="239">
        <v>1730748.2</v>
      </c>
      <c r="I40" s="239">
        <v>1881490.5</v>
      </c>
      <c r="J40" s="239">
        <v>2099566.2000000002</v>
      </c>
      <c r="K40" s="239">
        <v>2124697.31</v>
      </c>
      <c r="L40" s="239">
        <v>2093967.3</v>
      </c>
      <c r="M40" s="239">
        <v>2299822.2999999998</v>
      </c>
      <c r="N40" s="239">
        <v>2361916.77</v>
      </c>
      <c r="O40" s="239">
        <v>2274614.9</v>
      </c>
      <c r="P40" s="239">
        <v>2254899.89</v>
      </c>
      <c r="Q40" s="239">
        <v>2025524.8</v>
      </c>
      <c r="R40" s="239">
        <v>1807303.5</v>
      </c>
      <c r="S40" s="239">
        <v>2044295.48</v>
      </c>
      <c r="T40" s="239">
        <v>1980256.23</v>
      </c>
      <c r="U40" s="239">
        <v>1924191.62</v>
      </c>
      <c r="V40" s="239">
        <v>1916879.46</v>
      </c>
      <c r="W40" s="239">
        <v>1836041.2</v>
      </c>
      <c r="X40" s="239">
        <v>1642714</v>
      </c>
      <c r="Y40" s="239">
        <v>1440456.7</v>
      </c>
      <c r="Z40" s="239">
        <v>1355197.13</v>
      </c>
      <c r="AA40" s="239">
        <v>1232249.8</v>
      </c>
    </row>
    <row r="41" spans="2:27">
      <c r="B41" s="75" t="s">
        <v>124</v>
      </c>
      <c r="C41" s="239">
        <v>417495.06</v>
      </c>
      <c r="D41" s="239">
        <v>519149.989</v>
      </c>
      <c r="E41" s="239">
        <v>510243.47</v>
      </c>
      <c r="F41" s="239">
        <v>607560.66</v>
      </c>
      <c r="G41" s="239">
        <v>689653.71</v>
      </c>
      <c r="H41" s="239">
        <v>736080.32</v>
      </c>
      <c r="I41" s="239">
        <v>857823.56</v>
      </c>
      <c r="J41" s="239">
        <v>1125718.98</v>
      </c>
      <c r="K41" s="239">
        <v>1305680.22</v>
      </c>
      <c r="L41" s="239">
        <v>1273054.8999999999</v>
      </c>
      <c r="M41" s="239">
        <v>1346740.44</v>
      </c>
      <c r="N41" s="239">
        <v>1417422.5</v>
      </c>
      <c r="O41" s="239">
        <v>1605622</v>
      </c>
      <c r="P41" s="239">
        <v>1805824.3</v>
      </c>
      <c r="Q41" s="239">
        <v>1722310.2</v>
      </c>
      <c r="R41" s="239">
        <v>1580376.4</v>
      </c>
      <c r="S41" s="239">
        <v>1493985.9</v>
      </c>
      <c r="T41" s="239">
        <v>1580664.2</v>
      </c>
      <c r="U41" s="239">
        <v>1662232.27</v>
      </c>
      <c r="V41" s="239">
        <v>1568911.8</v>
      </c>
      <c r="W41" s="239">
        <v>1716933.3</v>
      </c>
      <c r="X41" s="239">
        <v>1787360.3</v>
      </c>
      <c r="Y41" s="239">
        <v>1806709.2</v>
      </c>
      <c r="Z41" s="239">
        <v>1646504.27</v>
      </c>
      <c r="AA41" s="239">
        <v>1725312.58</v>
      </c>
    </row>
    <row r="42" spans="2:27">
      <c r="B42" s="75" t="s">
        <v>125</v>
      </c>
      <c r="C42" s="239">
        <v>138819.1</v>
      </c>
      <c r="D42" s="239">
        <v>162500.46</v>
      </c>
      <c r="E42" s="239">
        <v>199164.3</v>
      </c>
      <c r="F42" s="239">
        <v>248287.61</v>
      </c>
      <c r="G42" s="239">
        <v>293005.36</v>
      </c>
      <c r="H42" s="239">
        <v>270015.27</v>
      </c>
      <c r="I42" s="239">
        <v>332666.2</v>
      </c>
      <c r="J42" s="239">
        <v>476486.19</v>
      </c>
      <c r="K42" s="239">
        <v>494285.71</v>
      </c>
      <c r="L42" s="239">
        <v>560508.93000000005</v>
      </c>
      <c r="M42" s="239">
        <v>631508.52</v>
      </c>
      <c r="N42" s="239">
        <v>671486.33</v>
      </c>
      <c r="O42" s="239">
        <v>762126.37</v>
      </c>
      <c r="P42" s="239">
        <v>896561.66</v>
      </c>
      <c r="Q42" s="239">
        <v>845513.59</v>
      </c>
      <c r="R42" s="239">
        <v>847619.23</v>
      </c>
      <c r="S42" s="239">
        <v>822879.85</v>
      </c>
      <c r="T42" s="239">
        <v>847146.31</v>
      </c>
      <c r="U42" s="239">
        <v>900420.09</v>
      </c>
      <c r="V42" s="239">
        <v>919619.28</v>
      </c>
      <c r="W42" s="239">
        <v>1118324.3999999999</v>
      </c>
      <c r="X42" s="239">
        <v>1091953.51</v>
      </c>
      <c r="Y42" s="239">
        <v>1180903.7</v>
      </c>
      <c r="Z42" s="239">
        <v>1320384.6000000001</v>
      </c>
      <c r="AA42" s="239">
        <v>1360003.55</v>
      </c>
    </row>
    <row r="43" spans="2:27">
      <c r="B43" s="75" t="s">
        <v>126</v>
      </c>
      <c r="C43" s="239">
        <v>120827.38</v>
      </c>
      <c r="D43" s="239">
        <v>157105.35999999999</v>
      </c>
      <c r="E43" s="239">
        <v>129118.24</v>
      </c>
      <c r="F43" s="239">
        <v>178937.59</v>
      </c>
      <c r="G43" s="239">
        <v>206073.19</v>
      </c>
      <c r="H43" s="239">
        <v>249015.4</v>
      </c>
      <c r="I43" s="239">
        <v>298365.03999999998</v>
      </c>
      <c r="J43" s="239">
        <v>415090.49</v>
      </c>
      <c r="K43" s="239">
        <v>474330.58</v>
      </c>
      <c r="L43" s="239">
        <v>547980.44999999995</v>
      </c>
      <c r="M43" s="239">
        <v>549367.69999999995</v>
      </c>
      <c r="N43" s="239">
        <v>681207.65</v>
      </c>
      <c r="O43" s="239">
        <v>718768.39099999995</v>
      </c>
      <c r="P43" s="239">
        <v>891662.46799999999</v>
      </c>
      <c r="Q43" s="239">
        <v>982478.96</v>
      </c>
      <c r="R43" s="239">
        <v>977667.94</v>
      </c>
      <c r="S43" s="239">
        <v>905697.77</v>
      </c>
      <c r="T43" s="239">
        <v>920545.26</v>
      </c>
      <c r="U43" s="239">
        <v>1067690.8</v>
      </c>
      <c r="V43" s="239">
        <v>1092460.1200000001</v>
      </c>
      <c r="W43" s="239">
        <v>1147719.8</v>
      </c>
      <c r="X43" s="239">
        <v>1604529.8</v>
      </c>
      <c r="Y43" s="239">
        <v>1608566.2</v>
      </c>
      <c r="Z43" s="239">
        <v>1828100.23</v>
      </c>
      <c r="AA43" s="239">
        <v>2063341</v>
      </c>
    </row>
    <row r="44" spans="2:27">
      <c r="B44" s="105" t="s">
        <v>4923</v>
      </c>
      <c r="C44" s="242">
        <v>296828.03999999998</v>
      </c>
      <c r="D44" s="242">
        <v>305644.09000000003</v>
      </c>
      <c r="E44" s="242">
        <v>302753.77</v>
      </c>
      <c r="F44" s="242">
        <v>347985.45</v>
      </c>
      <c r="G44" s="242">
        <v>375128.81</v>
      </c>
      <c r="H44" s="242">
        <v>385322.57</v>
      </c>
      <c r="I44" s="242">
        <v>376073.38</v>
      </c>
      <c r="J44" s="242">
        <v>411588.41</v>
      </c>
      <c r="K44" s="242">
        <v>457532.27</v>
      </c>
      <c r="L44" s="242">
        <v>571878.99</v>
      </c>
      <c r="M44" s="242">
        <v>582558.48</v>
      </c>
      <c r="N44" s="242">
        <v>598620.91</v>
      </c>
      <c r="O44" s="242">
        <v>647543.51</v>
      </c>
      <c r="P44" s="242">
        <v>660657.4</v>
      </c>
      <c r="Q44" s="242">
        <v>728625.44099999999</v>
      </c>
      <c r="R44" s="242">
        <v>689803.72</v>
      </c>
      <c r="S44" s="242">
        <v>733488.37</v>
      </c>
      <c r="T44" s="242">
        <v>729716.08</v>
      </c>
      <c r="U44" s="242">
        <v>737164.9</v>
      </c>
      <c r="V44" s="242">
        <v>784366.03</v>
      </c>
      <c r="W44" s="242">
        <v>646817.55000000005</v>
      </c>
      <c r="X44" s="242">
        <v>825212.61</v>
      </c>
      <c r="Y44" s="242">
        <v>756596.49</v>
      </c>
      <c r="Z44" s="242">
        <v>792549.06</v>
      </c>
      <c r="AA44" s="242">
        <v>916122.44</v>
      </c>
    </row>
    <row r="45" spans="2:27">
      <c r="B45" s="76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</row>
    <row r="46" spans="2:27">
      <c r="B46" s="74" t="s">
        <v>4941</v>
      </c>
      <c r="C46" s="93">
        <f>SUM(C47:C52)</f>
        <v>100.01</v>
      </c>
      <c r="D46" s="93">
        <f t="shared" ref="D46:AA46" si="11">SUM(D47:D52)</f>
        <v>99.990000000000009</v>
      </c>
      <c r="E46" s="93">
        <f t="shared" si="11"/>
        <v>99.999999999999986</v>
      </c>
      <c r="F46" s="93">
        <f t="shared" si="11"/>
        <v>99.999999999999986</v>
      </c>
      <c r="G46" s="93">
        <f t="shared" si="11"/>
        <v>100</v>
      </c>
      <c r="H46" s="93">
        <f t="shared" si="11"/>
        <v>100.00999999999999</v>
      </c>
      <c r="I46" s="93">
        <f t="shared" si="11"/>
        <v>100</v>
      </c>
      <c r="J46" s="93">
        <f t="shared" si="11"/>
        <v>99.990000000000009</v>
      </c>
      <c r="K46" s="93">
        <f t="shared" si="11"/>
        <v>99.999999999999986</v>
      </c>
      <c r="L46" s="93">
        <f t="shared" si="11"/>
        <v>100</v>
      </c>
      <c r="M46" s="93">
        <f t="shared" si="11"/>
        <v>100</v>
      </c>
      <c r="N46" s="93">
        <f t="shared" si="11"/>
        <v>99.999999999999986</v>
      </c>
      <c r="O46" s="93">
        <f t="shared" si="11"/>
        <v>100</v>
      </c>
      <c r="P46" s="93">
        <f t="shared" si="11"/>
        <v>100.00999999999999</v>
      </c>
      <c r="Q46" s="93">
        <f t="shared" si="11"/>
        <v>100</v>
      </c>
      <c r="R46" s="93">
        <f t="shared" si="11"/>
        <v>100.00999999999999</v>
      </c>
      <c r="S46" s="93">
        <f t="shared" si="11"/>
        <v>100</v>
      </c>
      <c r="T46" s="93">
        <f t="shared" si="11"/>
        <v>99.999999999999986</v>
      </c>
      <c r="U46" s="93">
        <f t="shared" si="11"/>
        <v>99.990000000000009</v>
      </c>
      <c r="V46" s="93">
        <f t="shared" si="11"/>
        <v>100.00000000000001</v>
      </c>
      <c r="W46" s="93">
        <f t="shared" si="11"/>
        <v>100</v>
      </c>
      <c r="X46" s="93">
        <f t="shared" si="11"/>
        <v>99.990000000000009</v>
      </c>
      <c r="Y46" s="93">
        <f t="shared" si="11"/>
        <v>100</v>
      </c>
      <c r="Z46" s="93">
        <f t="shared" si="11"/>
        <v>99.99</v>
      </c>
      <c r="AA46" s="93">
        <f t="shared" si="11"/>
        <v>100.01</v>
      </c>
    </row>
    <row r="47" spans="2:27">
      <c r="B47" s="75" t="s">
        <v>122</v>
      </c>
      <c r="C47" s="243">
        <v>33.04</v>
      </c>
      <c r="D47" s="243">
        <v>30.6</v>
      </c>
      <c r="E47" s="243">
        <v>28.31</v>
      </c>
      <c r="F47" s="243">
        <v>27.14</v>
      </c>
      <c r="G47" s="243">
        <v>23.77</v>
      </c>
      <c r="H47" s="243">
        <v>21.64</v>
      </c>
      <c r="I47" s="243">
        <v>19.29</v>
      </c>
      <c r="J47" s="243">
        <v>15.67</v>
      </c>
      <c r="K47" s="243">
        <v>16.05</v>
      </c>
      <c r="L47" s="243">
        <v>13.45</v>
      </c>
      <c r="M47" s="243">
        <v>12.97</v>
      </c>
      <c r="N47" s="243">
        <v>12.19</v>
      </c>
      <c r="O47" s="243">
        <v>11.55</v>
      </c>
      <c r="P47" s="243">
        <v>10.06</v>
      </c>
      <c r="Q47" s="243">
        <v>9.99</v>
      </c>
      <c r="R47" s="243">
        <v>11.21</v>
      </c>
      <c r="S47" s="243">
        <v>11.86</v>
      </c>
      <c r="T47" s="243">
        <v>10.82</v>
      </c>
      <c r="U47" s="243">
        <v>10.26</v>
      </c>
      <c r="V47" s="243">
        <v>9.7799999999999994</v>
      </c>
      <c r="W47" s="243">
        <v>10.44</v>
      </c>
      <c r="X47" s="243">
        <v>8.39</v>
      </c>
      <c r="Y47" s="243">
        <v>8.31</v>
      </c>
      <c r="Z47" s="243">
        <v>7.59</v>
      </c>
      <c r="AA47" s="243">
        <v>5.73</v>
      </c>
    </row>
    <row r="48" spans="2:27">
      <c r="B48" s="75" t="s">
        <v>123</v>
      </c>
      <c r="C48" s="243">
        <v>37.869999999999997</v>
      </c>
      <c r="D48" s="243">
        <v>38.700000000000003</v>
      </c>
      <c r="E48" s="243">
        <v>39.869999999999997</v>
      </c>
      <c r="F48" s="243">
        <v>38.43</v>
      </c>
      <c r="G48" s="243">
        <v>39.299999999999997</v>
      </c>
      <c r="H48" s="243">
        <v>40.229999999999997</v>
      </c>
      <c r="I48" s="243">
        <v>40.53</v>
      </c>
      <c r="J48" s="243">
        <v>39.1</v>
      </c>
      <c r="K48" s="243">
        <v>36.729999999999997</v>
      </c>
      <c r="L48" s="243">
        <v>35.9</v>
      </c>
      <c r="M48" s="243">
        <v>37</v>
      </c>
      <c r="N48" s="243">
        <v>36.19</v>
      </c>
      <c r="O48" s="243">
        <v>33.479999999999997</v>
      </c>
      <c r="P48" s="243">
        <v>31.16</v>
      </c>
      <c r="Q48" s="243">
        <v>28.92</v>
      </c>
      <c r="R48" s="243">
        <v>27.19</v>
      </c>
      <c r="S48" s="243">
        <v>30.03</v>
      </c>
      <c r="T48" s="243">
        <v>29.15</v>
      </c>
      <c r="U48" s="243">
        <v>27.44</v>
      </c>
      <c r="V48" s="243">
        <v>27.53</v>
      </c>
      <c r="W48" s="243">
        <v>25.43</v>
      </c>
      <c r="X48" s="243">
        <v>21.65</v>
      </c>
      <c r="Y48" s="243">
        <v>19.440000000000001</v>
      </c>
      <c r="Z48" s="243">
        <v>18.04</v>
      </c>
      <c r="AA48" s="243">
        <v>15.92</v>
      </c>
    </row>
    <row r="49" spans="2:27">
      <c r="B49" s="75" t="s">
        <v>124</v>
      </c>
      <c r="C49" s="243">
        <v>12.47</v>
      </c>
      <c r="D49" s="243">
        <v>13.92</v>
      </c>
      <c r="E49" s="243">
        <v>14.23</v>
      </c>
      <c r="F49" s="243">
        <v>15.13</v>
      </c>
      <c r="G49" s="243">
        <v>16.28</v>
      </c>
      <c r="H49" s="243">
        <v>17.11</v>
      </c>
      <c r="I49" s="243">
        <v>18.48</v>
      </c>
      <c r="J49" s="243">
        <v>20.96</v>
      </c>
      <c r="K49" s="243">
        <v>22.57</v>
      </c>
      <c r="L49" s="243">
        <v>21.83</v>
      </c>
      <c r="M49" s="243">
        <v>21.66</v>
      </c>
      <c r="N49" s="243">
        <v>21.72</v>
      </c>
      <c r="O49" s="243">
        <v>23.64</v>
      </c>
      <c r="P49" s="243">
        <v>24.95</v>
      </c>
      <c r="Q49" s="243">
        <v>24.59</v>
      </c>
      <c r="R49" s="243">
        <v>23.77</v>
      </c>
      <c r="S49" s="243">
        <v>21.95</v>
      </c>
      <c r="T49" s="243">
        <v>23.27</v>
      </c>
      <c r="U49" s="243">
        <v>23.71</v>
      </c>
      <c r="V49" s="243">
        <v>22.53</v>
      </c>
      <c r="W49" s="243">
        <v>23.78</v>
      </c>
      <c r="X49" s="243">
        <v>23.55</v>
      </c>
      <c r="Y49" s="243">
        <v>24.39</v>
      </c>
      <c r="Z49" s="243">
        <v>21.91</v>
      </c>
      <c r="AA49" s="243">
        <v>22.29</v>
      </c>
    </row>
    <row r="50" spans="2:27">
      <c r="B50" s="75" t="s">
        <v>125</v>
      </c>
      <c r="C50" s="243">
        <v>4.1500000000000004</v>
      </c>
      <c r="D50" s="243">
        <v>4.3600000000000003</v>
      </c>
      <c r="E50" s="243">
        <v>5.55</v>
      </c>
      <c r="F50" s="243">
        <v>6.18</v>
      </c>
      <c r="G50" s="243">
        <v>6.92</v>
      </c>
      <c r="H50" s="243">
        <v>6.28</v>
      </c>
      <c r="I50" s="243">
        <v>7.17</v>
      </c>
      <c r="J50" s="243">
        <v>8.8699999999999992</v>
      </c>
      <c r="K50" s="243">
        <v>8.5399999999999991</v>
      </c>
      <c r="L50" s="243">
        <v>9.61</v>
      </c>
      <c r="M50" s="243">
        <v>10.16</v>
      </c>
      <c r="N50" s="243">
        <v>10.29</v>
      </c>
      <c r="O50" s="243">
        <v>11.22</v>
      </c>
      <c r="P50" s="243">
        <v>12.39</v>
      </c>
      <c r="Q50" s="243">
        <v>12.07</v>
      </c>
      <c r="R50" s="243">
        <v>12.75</v>
      </c>
      <c r="S50" s="243">
        <v>12.09</v>
      </c>
      <c r="T50" s="243">
        <v>12.47</v>
      </c>
      <c r="U50" s="243">
        <v>12.84</v>
      </c>
      <c r="V50" s="243">
        <v>13.21</v>
      </c>
      <c r="W50" s="243">
        <v>15.49</v>
      </c>
      <c r="X50" s="243">
        <v>14.39</v>
      </c>
      <c r="Y50" s="243">
        <v>15.94</v>
      </c>
      <c r="Z50" s="243">
        <v>17.57</v>
      </c>
      <c r="AA50" s="243">
        <v>17.57</v>
      </c>
    </row>
    <row r="51" spans="2:27">
      <c r="B51" s="75" t="s">
        <v>126</v>
      </c>
      <c r="C51" s="243">
        <v>3.61</v>
      </c>
      <c r="D51" s="243">
        <v>4.21</v>
      </c>
      <c r="E51" s="243">
        <v>3.6</v>
      </c>
      <c r="F51" s="243">
        <v>4.46</v>
      </c>
      <c r="G51" s="243">
        <v>4.87</v>
      </c>
      <c r="H51" s="243">
        <v>5.79</v>
      </c>
      <c r="I51" s="243">
        <v>6.43</v>
      </c>
      <c r="J51" s="243">
        <v>7.73</v>
      </c>
      <c r="K51" s="243">
        <v>8.1999999999999993</v>
      </c>
      <c r="L51" s="243">
        <v>9.4</v>
      </c>
      <c r="M51" s="243">
        <v>8.84</v>
      </c>
      <c r="N51" s="243">
        <v>10.44</v>
      </c>
      <c r="O51" s="243">
        <v>10.58</v>
      </c>
      <c r="P51" s="243">
        <v>12.32</v>
      </c>
      <c r="Q51" s="243">
        <v>14.03</v>
      </c>
      <c r="R51" s="243">
        <v>14.71</v>
      </c>
      <c r="S51" s="243">
        <v>13.3</v>
      </c>
      <c r="T51" s="243">
        <v>13.55</v>
      </c>
      <c r="U51" s="243">
        <v>15.23</v>
      </c>
      <c r="V51" s="243">
        <v>15.69</v>
      </c>
      <c r="W51" s="243">
        <v>15.9</v>
      </c>
      <c r="X51" s="243">
        <v>21.14</v>
      </c>
      <c r="Y51" s="243">
        <v>21.71</v>
      </c>
      <c r="Z51" s="243">
        <v>24.33</v>
      </c>
      <c r="AA51" s="243">
        <v>26.66</v>
      </c>
    </row>
    <row r="52" spans="2:27">
      <c r="B52" s="105" t="s">
        <v>4923</v>
      </c>
      <c r="C52" s="23">
        <v>8.8699999999999992</v>
      </c>
      <c r="D52" s="23">
        <v>8.1999999999999993</v>
      </c>
      <c r="E52" s="23">
        <v>8.44</v>
      </c>
      <c r="F52" s="23">
        <v>8.66</v>
      </c>
      <c r="G52" s="23">
        <v>8.86</v>
      </c>
      <c r="H52" s="23">
        <v>8.9600000000000009</v>
      </c>
      <c r="I52" s="23">
        <v>8.1</v>
      </c>
      <c r="J52" s="23">
        <v>7.66</v>
      </c>
      <c r="K52" s="23">
        <v>7.91</v>
      </c>
      <c r="L52" s="23">
        <v>9.81</v>
      </c>
      <c r="M52" s="23">
        <v>9.3699999999999992</v>
      </c>
      <c r="N52" s="23">
        <v>9.17</v>
      </c>
      <c r="O52" s="23">
        <v>9.5299999999999994</v>
      </c>
      <c r="P52" s="23">
        <v>9.1300000000000008</v>
      </c>
      <c r="Q52" s="23">
        <v>10.4</v>
      </c>
      <c r="R52" s="23">
        <v>10.38</v>
      </c>
      <c r="S52" s="23">
        <v>10.77</v>
      </c>
      <c r="T52" s="23">
        <v>10.74</v>
      </c>
      <c r="U52" s="23">
        <v>10.51</v>
      </c>
      <c r="V52" s="23">
        <v>11.26</v>
      </c>
      <c r="W52" s="23">
        <v>8.9600000000000009</v>
      </c>
      <c r="X52" s="23">
        <v>10.87</v>
      </c>
      <c r="Y52" s="23">
        <v>10.210000000000001</v>
      </c>
      <c r="Z52" s="23">
        <v>10.55</v>
      </c>
      <c r="AA52" s="23">
        <v>11.84</v>
      </c>
    </row>
    <row r="53" spans="2:27">
      <c r="B53" s="105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2:27">
      <c r="B54" s="74" t="s">
        <v>127</v>
      </c>
      <c r="C54" s="78">
        <v>13152.979807350701</v>
      </c>
      <c r="D54" s="78">
        <v>14251.126640641491</v>
      </c>
      <c r="E54" s="78">
        <v>14764.954655341799</v>
      </c>
      <c r="F54" s="78">
        <v>15210.930515394886</v>
      </c>
      <c r="G54" s="78">
        <v>16126.344058238357</v>
      </c>
      <c r="H54" s="78">
        <v>16735.999273166384</v>
      </c>
      <c r="I54" s="78">
        <v>17039.143171366042</v>
      </c>
      <c r="J54" s="78">
        <v>19149.294970915616</v>
      </c>
      <c r="K54" s="78">
        <v>19612.607314489902</v>
      </c>
      <c r="L54" s="78">
        <v>20590.678630049744</v>
      </c>
      <c r="M54" s="78">
        <v>19865.463183143205</v>
      </c>
      <c r="N54" s="78">
        <v>20928.436376078189</v>
      </c>
      <c r="O54" s="78">
        <v>21400.35542929867</v>
      </c>
      <c r="P54" s="78">
        <v>22862.205189496493</v>
      </c>
      <c r="Q54" s="78">
        <v>23055.519002079993</v>
      </c>
      <c r="R54" s="78">
        <v>23847.401579995152</v>
      </c>
      <c r="S54" s="78">
        <v>22723.959163671305</v>
      </c>
      <c r="T54" s="78">
        <v>23263.123352129314</v>
      </c>
      <c r="U54" s="78">
        <v>24085.902661125667</v>
      </c>
      <c r="V54" s="78">
        <v>24192.591408382261</v>
      </c>
      <c r="W54" s="78">
        <v>24028.380847159722</v>
      </c>
      <c r="X54" s="78">
        <v>28620.90784156854</v>
      </c>
      <c r="Y54" s="78">
        <v>29993.609809532198</v>
      </c>
      <c r="Z54" s="78">
        <v>32807.653042712795</v>
      </c>
      <c r="AA54" s="78">
        <v>31813.279999999999</v>
      </c>
    </row>
    <row r="55" spans="2:27">
      <c r="B55" s="75"/>
      <c r="C55" s="29"/>
      <c r="D55" s="20"/>
      <c r="E55" s="20"/>
      <c r="F55" s="20"/>
      <c r="G55" s="20"/>
      <c r="H55" s="20"/>
      <c r="I55" s="240"/>
      <c r="J55" s="94"/>
      <c r="K55" s="49"/>
      <c r="L55" s="25"/>
      <c r="M55" s="25"/>
      <c r="N55" s="25"/>
      <c r="O55" s="25"/>
      <c r="P55" s="25"/>
      <c r="Q55" s="240"/>
      <c r="R55" s="94"/>
      <c r="S55" s="50"/>
      <c r="T55" s="23"/>
      <c r="U55" s="23"/>
      <c r="V55" s="23"/>
      <c r="W55" s="23"/>
      <c r="X55" s="23"/>
      <c r="Y55" s="23"/>
      <c r="Z55" s="245"/>
      <c r="AA55" s="245"/>
    </row>
    <row r="56" spans="2:27">
      <c r="B56" s="74" t="s">
        <v>4936</v>
      </c>
      <c r="C56" s="78">
        <f>SUM(C57:C61)</f>
        <v>3347549.21</v>
      </c>
      <c r="D56" s="78">
        <f t="shared" ref="D56:AA56" si="12">SUM(D57:D61)</f>
        <v>3728210.1590000005</v>
      </c>
      <c r="E56" s="78">
        <f t="shared" si="12"/>
        <v>3586938.33</v>
      </c>
      <c r="F56" s="78">
        <f t="shared" si="12"/>
        <v>4016075.7800000003</v>
      </c>
      <c r="G56" s="78">
        <f t="shared" si="12"/>
        <v>4235717.16</v>
      </c>
      <c r="H56" s="78">
        <f t="shared" si="12"/>
        <v>4302158.75</v>
      </c>
      <c r="I56" s="78">
        <f t="shared" si="12"/>
        <v>4641932.3899999997</v>
      </c>
      <c r="J56" s="78">
        <f t="shared" si="12"/>
        <v>5370020.4299999997</v>
      </c>
      <c r="K56" s="78">
        <f t="shared" si="12"/>
        <v>5784837.2699999996</v>
      </c>
      <c r="L56" s="78">
        <f t="shared" si="12"/>
        <v>5831974.2999999998</v>
      </c>
      <c r="M56" s="78">
        <f t="shared" si="12"/>
        <v>6216247.6699999999</v>
      </c>
      <c r="N56" s="78">
        <f t="shared" si="12"/>
        <v>6525925.7699999996</v>
      </c>
      <c r="O56" s="78">
        <f t="shared" si="12"/>
        <v>6793324.3799999999</v>
      </c>
      <c r="P56" s="78">
        <f t="shared" si="12"/>
        <v>7237637.5999999996</v>
      </c>
      <c r="Q56" s="78">
        <f t="shared" si="12"/>
        <v>7004458.7199999997</v>
      </c>
      <c r="R56" s="78">
        <f t="shared" si="12"/>
        <v>6648143.7200000007</v>
      </c>
      <c r="S56" s="78">
        <f t="shared" si="12"/>
        <v>6807421.0899999999</v>
      </c>
      <c r="T56" s="78">
        <f t="shared" si="12"/>
        <v>6793444.3400000008</v>
      </c>
      <c r="U56" s="78">
        <f t="shared" si="12"/>
        <v>7011378.2699999996</v>
      </c>
      <c r="V56" s="78">
        <f t="shared" si="12"/>
        <v>6963583.2799999993</v>
      </c>
      <c r="W56" s="78">
        <f t="shared" si="12"/>
        <v>7219638.0900000008</v>
      </c>
      <c r="X56" s="78">
        <f t="shared" si="12"/>
        <v>7588852.2400000002</v>
      </c>
      <c r="Y56" s="78">
        <f t="shared" si="12"/>
        <v>7408616.5489999996</v>
      </c>
      <c r="Z56" s="78">
        <f t="shared" si="12"/>
        <v>7513308.9300000006</v>
      </c>
      <c r="AA56" s="78">
        <f t="shared" si="12"/>
        <v>7740454.9909999995</v>
      </c>
    </row>
    <row r="57" spans="2:27">
      <c r="B57" s="75" t="s">
        <v>128</v>
      </c>
      <c r="C57" s="239">
        <v>746875.07</v>
      </c>
      <c r="D57" s="239">
        <v>782276.98</v>
      </c>
      <c r="E57" s="239">
        <v>826304.86899999995</v>
      </c>
      <c r="F57" s="239">
        <v>872795.43</v>
      </c>
      <c r="G57" s="239">
        <v>1016284.6</v>
      </c>
      <c r="H57" s="239">
        <v>1068487.25</v>
      </c>
      <c r="I57" s="239">
        <v>1006269.7</v>
      </c>
      <c r="J57" s="239">
        <v>1144711.1000000001</v>
      </c>
      <c r="K57" s="239">
        <v>1285232.47</v>
      </c>
      <c r="L57" s="239">
        <v>1372043</v>
      </c>
      <c r="M57" s="239">
        <v>1585238</v>
      </c>
      <c r="N57" s="239">
        <v>1584052.7</v>
      </c>
      <c r="O57" s="239">
        <v>1747741.2</v>
      </c>
      <c r="P57" s="239">
        <v>1855662.5</v>
      </c>
      <c r="Q57" s="239">
        <v>1841281.4</v>
      </c>
      <c r="R57" s="239">
        <v>1664687.5</v>
      </c>
      <c r="S57" s="239">
        <v>1871740.61</v>
      </c>
      <c r="T57" s="239">
        <v>4062586.55</v>
      </c>
      <c r="U57" s="239">
        <v>4063507.8</v>
      </c>
      <c r="V57" s="239">
        <v>4121453.3</v>
      </c>
      <c r="W57" s="239">
        <v>4200997</v>
      </c>
      <c r="X57" s="239">
        <v>4392128</v>
      </c>
      <c r="Y57" s="239">
        <v>4181453.8</v>
      </c>
      <c r="Z57" s="239">
        <v>4308048.2</v>
      </c>
      <c r="AA57" s="239">
        <v>4407395.5999999996</v>
      </c>
    </row>
    <row r="58" spans="2:27">
      <c r="B58" s="75" t="s">
        <v>129</v>
      </c>
      <c r="C58" s="239">
        <v>508765.36</v>
      </c>
      <c r="D58" s="239">
        <v>573651.85</v>
      </c>
      <c r="E58" s="239">
        <v>515720.07</v>
      </c>
      <c r="F58" s="239">
        <v>534608.99</v>
      </c>
      <c r="G58" s="239">
        <v>601971.53</v>
      </c>
      <c r="H58" s="239">
        <v>665703.37</v>
      </c>
      <c r="I58" s="239">
        <v>694233.95</v>
      </c>
      <c r="J58" s="239">
        <v>706578.89</v>
      </c>
      <c r="K58" s="239">
        <v>776284.76</v>
      </c>
      <c r="L58" s="239">
        <v>816131.07</v>
      </c>
      <c r="M58" s="239">
        <v>757410.38</v>
      </c>
      <c r="N58" s="239">
        <v>929741.45</v>
      </c>
      <c r="O58" s="239">
        <v>785885.31</v>
      </c>
      <c r="P58" s="239">
        <v>963459.97</v>
      </c>
      <c r="Q58" s="239">
        <v>894073.75</v>
      </c>
      <c r="R58" s="239">
        <v>771875.74</v>
      </c>
      <c r="S58" s="239">
        <v>791051.85</v>
      </c>
      <c r="T58" s="239">
        <v>683882.49</v>
      </c>
      <c r="U58" s="239">
        <v>844073.72</v>
      </c>
      <c r="V58" s="239">
        <v>758585.99</v>
      </c>
      <c r="W58" s="239">
        <v>794126.07</v>
      </c>
      <c r="X58" s="239">
        <v>927447.5</v>
      </c>
      <c r="Y58" s="239">
        <v>860361.57900000003</v>
      </c>
      <c r="Z58" s="239">
        <v>929337.58</v>
      </c>
      <c r="AA58" s="239">
        <v>898102.33100000001</v>
      </c>
    </row>
    <row r="59" spans="2:27">
      <c r="B59" s="75" t="s">
        <v>130</v>
      </c>
      <c r="C59" s="239">
        <v>126784.16</v>
      </c>
      <c r="D59" s="239">
        <v>209382.82</v>
      </c>
      <c r="E59" s="239">
        <v>154975.00099999999</v>
      </c>
      <c r="F59" s="239">
        <v>140837.44</v>
      </c>
      <c r="G59" s="239">
        <v>198988.73</v>
      </c>
      <c r="H59" s="239">
        <v>183660.09</v>
      </c>
      <c r="I59" s="239">
        <v>168283.94</v>
      </c>
      <c r="J59" s="239">
        <v>230200.4</v>
      </c>
      <c r="K59" s="239">
        <v>218211.18</v>
      </c>
      <c r="L59" s="239">
        <v>223980.53</v>
      </c>
      <c r="M59" s="239">
        <v>268926.78999999998</v>
      </c>
      <c r="N59" s="239">
        <v>268162.02</v>
      </c>
      <c r="O59" s="239">
        <v>258119.97</v>
      </c>
      <c r="P59" s="239">
        <v>267232.13</v>
      </c>
      <c r="Q59" s="239">
        <v>274253.17</v>
      </c>
      <c r="R59" s="239">
        <v>307946.48</v>
      </c>
      <c r="S59" s="239">
        <v>237156.89</v>
      </c>
      <c r="T59" s="239">
        <v>265547.95</v>
      </c>
      <c r="U59" s="239">
        <v>250056.67</v>
      </c>
      <c r="V59" s="239">
        <v>237517.81</v>
      </c>
      <c r="W59" s="239">
        <v>316854.90000000002</v>
      </c>
      <c r="X59" s="239">
        <v>256721.07</v>
      </c>
      <c r="Y59" s="239">
        <v>284175.46000000002</v>
      </c>
      <c r="Z59" s="239">
        <v>325954.46000000002</v>
      </c>
      <c r="AA59" s="239">
        <v>325522.09000000003</v>
      </c>
    </row>
    <row r="60" spans="2:27">
      <c r="B60" s="75" t="s">
        <v>131</v>
      </c>
      <c r="C60" s="239">
        <v>706830.02</v>
      </c>
      <c r="D60" s="239">
        <v>748393.40899999999</v>
      </c>
      <c r="E60" s="239">
        <v>728124.29</v>
      </c>
      <c r="F60" s="239">
        <v>852399.72</v>
      </c>
      <c r="G60" s="239">
        <v>893418.8</v>
      </c>
      <c r="H60" s="239">
        <v>953075.49</v>
      </c>
      <c r="I60" s="239">
        <v>1013320.8</v>
      </c>
      <c r="J60" s="239">
        <v>1186229.7</v>
      </c>
      <c r="K60" s="239">
        <v>1265396.3</v>
      </c>
      <c r="L60" s="239">
        <v>1230690.5</v>
      </c>
      <c r="M60" s="239">
        <v>1300933.8</v>
      </c>
      <c r="N60" s="239">
        <v>1310306.2</v>
      </c>
      <c r="O60" s="239">
        <v>1412531.9</v>
      </c>
      <c r="P60" s="239">
        <v>1533105.6</v>
      </c>
      <c r="Q60" s="239">
        <v>1357503.9</v>
      </c>
      <c r="R60" s="239">
        <v>1434031.3</v>
      </c>
      <c r="S60" s="239">
        <v>1573984.74</v>
      </c>
      <c r="T60" s="239">
        <v>1500356.4</v>
      </c>
      <c r="U60" s="239">
        <v>1604255</v>
      </c>
      <c r="V60" s="239">
        <v>1575141.6</v>
      </c>
      <c r="W60" s="239">
        <v>1657817</v>
      </c>
      <c r="X60" s="239">
        <v>1720506.69</v>
      </c>
      <c r="Y60" s="239">
        <v>1874744.9</v>
      </c>
      <c r="Z60" s="239">
        <v>1733566.4</v>
      </c>
      <c r="AA60" s="239">
        <v>1854122.6</v>
      </c>
    </row>
    <row r="61" spans="2:27">
      <c r="B61" s="75" t="s">
        <v>4921</v>
      </c>
      <c r="C61" s="239">
        <v>1258294.6000000001</v>
      </c>
      <c r="D61" s="239">
        <v>1414505.1</v>
      </c>
      <c r="E61" s="239">
        <v>1361814.1</v>
      </c>
      <c r="F61" s="239">
        <v>1615434.2</v>
      </c>
      <c r="G61" s="239">
        <v>1525053.5</v>
      </c>
      <c r="H61" s="239">
        <v>1431232.55</v>
      </c>
      <c r="I61" s="239">
        <v>1759824</v>
      </c>
      <c r="J61" s="239">
        <v>2102300.34</v>
      </c>
      <c r="K61" s="239">
        <v>2239712.56</v>
      </c>
      <c r="L61" s="239">
        <v>2189129.2000000002</v>
      </c>
      <c r="M61" s="239">
        <v>2303738.7000000002</v>
      </c>
      <c r="N61" s="239">
        <v>2433663.4</v>
      </c>
      <c r="O61" s="239">
        <v>2589046</v>
      </c>
      <c r="P61" s="239">
        <v>2618177.4</v>
      </c>
      <c r="Q61" s="239">
        <v>2637346.5</v>
      </c>
      <c r="R61" s="239">
        <v>2469602.7000000002</v>
      </c>
      <c r="S61" s="239">
        <v>2333487</v>
      </c>
      <c r="T61" s="239">
        <v>281070.95</v>
      </c>
      <c r="U61" s="239">
        <v>249485.08</v>
      </c>
      <c r="V61" s="239">
        <v>270884.58</v>
      </c>
      <c r="W61" s="239">
        <v>249843.12</v>
      </c>
      <c r="X61" s="239">
        <v>292048.98</v>
      </c>
      <c r="Y61" s="239">
        <v>207880.81</v>
      </c>
      <c r="Z61" s="239">
        <v>216402.29</v>
      </c>
      <c r="AA61" s="239">
        <v>255312.37</v>
      </c>
    </row>
    <row r="62" spans="2:27">
      <c r="B62" s="75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</row>
    <row r="63" spans="2:27">
      <c r="B63" s="74" t="s">
        <v>4936</v>
      </c>
      <c r="C63" s="93">
        <f>SUM(C64:C68)</f>
        <v>100</v>
      </c>
      <c r="D63" s="93">
        <f t="shared" ref="D63:AA63" si="13">SUM(D64:D68)</f>
        <v>100</v>
      </c>
      <c r="E63" s="93">
        <f t="shared" si="13"/>
        <v>100.01</v>
      </c>
      <c r="F63" s="93">
        <f t="shared" si="13"/>
        <v>99.99</v>
      </c>
      <c r="G63" s="93">
        <f t="shared" si="13"/>
        <v>99.990000000000009</v>
      </c>
      <c r="H63" s="93">
        <f t="shared" si="13"/>
        <v>100</v>
      </c>
      <c r="I63" s="93">
        <f t="shared" si="13"/>
        <v>100.00999999999999</v>
      </c>
      <c r="J63" s="93">
        <f t="shared" si="13"/>
        <v>100.00999999999999</v>
      </c>
      <c r="K63" s="93">
        <f t="shared" si="13"/>
        <v>100</v>
      </c>
      <c r="L63" s="93">
        <f t="shared" si="13"/>
        <v>100</v>
      </c>
      <c r="M63" s="93">
        <f t="shared" si="13"/>
        <v>100</v>
      </c>
      <c r="N63" s="93">
        <f t="shared" si="13"/>
        <v>100</v>
      </c>
      <c r="O63" s="93">
        <f t="shared" si="13"/>
        <v>100</v>
      </c>
      <c r="P63" s="93">
        <f t="shared" si="13"/>
        <v>99.990000000000009</v>
      </c>
      <c r="Q63" s="93">
        <f t="shared" si="13"/>
        <v>100</v>
      </c>
      <c r="R63" s="93">
        <f t="shared" si="13"/>
        <v>100</v>
      </c>
      <c r="S63" s="93">
        <f t="shared" si="13"/>
        <v>100</v>
      </c>
      <c r="T63" s="93">
        <f t="shared" si="13"/>
        <v>100.01</v>
      </c>
      <c r="U63" s="93">
        <f t="shared" si="13"/>
        <v>100.00999999999999</v>
      </c>
      <c r="V63" s="93">
        <f t="shared" si="13"/>
        <v>100</v>
      </c>
      <c r="W63" s="93">
        <f t="shared" si="13"/>
        <v>99.97</v>
      </c>
      <c r="X63" s="93">
        <f t="shared" si="13"/>
        <v>100</v>
      </c>
      <c r="Y63" s="93">
        <f t="shared" si="13"/>
        <v>100</v>
      </c>
      <c r="Z63" s="93">
        <f t="shared" si="13"/>
        <v>100</v>
      </c>
      <c r="AA63" s="93">
        <f t="shared" si="13"/>
        <v>99.999999999999986</v>
      </c>
    </row>
    <row r="64" spans="2:27">
      <c r="B64" s="75" t="s">
        <v>128</v>
      </c>
      <c r="C64" s="246">
        <v>22.31</v>
      </c>
      <c r="D64" s="246">
        <v>20.98</v>
      </c>
      <c r="E64" s="246">
        <v>23.04</v>
      </c>
      <c r="F64" s="246">
        <v>21.73</v>
      </c>
      <c r="G64" s="246">
        <v>23.99</v>
      </c>
      <c r="H64" s="246">
        <v>24.84</v>
      </c>
      <c r="I64" s="246">
        <v>21.68</v>
      </c>
      <c r="J64" s="246">
        <v>21.32</v>
      </c>
      <c r="K64" s="246">
        <v>22.22</v>
      </c>
      <c r="L64" s="246">
        <v>23.53</v>
      </c>
      <c r="M64" s="246">
        <v>25.5</v>
      </c>
      <c r="N64" s="246">
        <v>24.27</v>
      </c>
      <c r="O64" s="246">
        <v>25.73</v>
      </c>
      <c r="P64" s="246">
        <v>25.64</v>
      </c>
      <c r="Q64" s="246">
        <v>26.29</v>
      </c>
      <c r="R64" s="246">
        <v>25.04</v>
      </c>
      <c r="S64" s="246">
        <v>27.5</v>
      </c>
      <c r="T64" s="246">
        <v>59.8</v>
      </c>
      <c r="U64" s="246">
        <v>57.96</v>
      </c>
      <c r="V64" s="246">
        <v>59.19</v>
      </c>
      <c r="W64" s="246">
        <v>58.19</v>
      </c>
      <c r="X64" s="246">
        <v>57.88</v>
      </c>
      <c r="Y64" s="246">
        <v>56.44</v>
      </c>
      <c r="Z64" s="246">
        <v>57.34</v>
      </c>
      <c r="AA64" s="239">
        <v>56.94</v>
      </c>
    </row>
    <row r="65" spans="2:27">
      <c r="B65" s="75" t="s">
        <v>129</v>
      </c>
      <c r="C65" s="246">
        <v>15.2</v>
      </c>
      <c r="D65" s="246">
        <v>15.39</v>
      </c>
      <c r="E65" s="246">
        <v>14.38</v>
      </c>
      <c r="F65" s="246">
        <v>13.31</v>
      </c>
      <c r="G65" s="246">
        <v>14.21</v>
      </c>
      <c r="H65" s="246">
        <v>15.47</v>
      </c>
      <c r="I65" s="246">
        <v>14.96</v>
      </c>
      <c r="J65" s="246">
        <v>13.16</v>
      </c>
      <c r="K65" s="246">
        <v>13.42</v>
      </c>
      <c r="L65" s="246">
        <v>13.99</v>
      </c>
      <c r="M65" s="246">
        <v>12.18</v>
      </c>
      <c r="N65" s="246">
        <v>14.25</v>
      </c>
      <c r="O65" s="246">
        <v>11.57</v>
      </c>
      <c r="P65" s="246">
        <v>13.31</v>
      </c>
      <c r="Q65" s="246">
        <v>12.76</v>
      </c>
      <c r="R65" s="246">
        <v>11.61</v>
      </c>
      <c r="S65" s="246">
        <v>11.62</v>
      </c>
      <c r="T65" s="246">
        <v>10.07</v>
      </c>
      <c r="U65" s="246">
        <v>12.04</v>
      </c>
      <c r="V65" s="246">
        <v>10.89</v>
      </c>
      <c r="W65" s="246">
        <v>11</v>
      </c>
      <c r="X65" s="246">
        <v>12.22</v>
      </c>
      <c r="Y65" s="246">
        <v>11.61</v>
      </c>
      <c r="Z65" s="246">
        <v>12.37</v>
      </c>
      <c r="AA65" s="239">
        <v>11.6</v>
      </c>
    </row>
    <row r="66" spans="2:27">
      <c r="B66" s="75" t="s">
        <v>130</v>
      </c>
      <c r="C66" s="246">
        <v>3.79</v>
      </c>
      <c r="D66" s="246">
        <v>5.62</v>
      </c>
      <c r="E66" s="246">
        <v>4.32</v>
      </c>
      <c r="F66" s="246">
        <v>3.51</v>
      </c>
      <c r="G66" s="246">
        <v>4.7</v>
      </c>
      <c r="H66" s="246">
        <v>4.2699999999999996</v>
      </c>
      <c r="I66" s="246">
        <v>3.63</v>
      </c>
      <c r="J66" s="246">
        <v>4.29</v>
      </c>
      <c r="K66" s="246">
        <v>3.77</v>
      </c>
      <c r="L66" s="246">
        <v>3.84</v>
      </c>
      <c r="M66" s="246">
        <v>4.33</v>
      </c>
      <c r="N66" s="246">
        <v>4.1100000000000003</v>
      </c>
      <c r="O66" s="246">
        <v>3.8</v>
      </c>
      <c r="P66" s="246">
        <v>3.69</v>
      </c>
      <c r="Q66" s="246">
        <v>3.92</v>
      </c>
      <c r="R66" s="246">
        <v>4.63</v>
      </c>
      <c r="S66" s="246">
        <v>3.48</v>
      </c>
      <c r="T66" s="246">
        <v>3.91</v>
      </c>
      <c r="U66" s="246">
        <v>3.57</v>
      </c>
      <c r="V66" s="246">
        <v>3.41</v>
      </c>
      <c r="W66" s="246">
        <v>4.3899999999999997</v>
      </c>
      <c r="X66" s="246">
        <v>3.38</v>
      </c>
      <c r="Y66" s="246">
        <v>3.84</v>
      </c>
      <c r="Z66" s="246">
        <v>4.34</v>
      </c>
      <c r="AA66" s="239">
        <v>4.21</v>
      </c>
    </row>
    <row r="67" spans="2:27">
      <c r="B67" s="75" t="s">
        <v>131</v>
      </c>
      <c r="C67" s="246">
        <v>21.11</v>
      </c>
      <c r="D67" s="246">
        <v>20.07</v>
      </c>
      <c r="E67" s="246">
        <v>20.3</v>
      </c>
      <c r="F67" s="246">
        <v>21.22</v>
      </c>
      <c r="G67" s="246">
        <v>21.09</v>
      </c>
      <c r="H67" s="246">
        <v>22.15</v>
      </c>
      <c r="I67" s="246">
        <v>21.83</v>
      </c>
      <c r="J67" s="246">
        <v>22.09</v>
      </c>
      <c r="K67" s="246">
        <v>21.87</v>
      </c>
      <c r="L67" s="246">
        <v>21.1</v>
      </c>
      <c r="M67" s="246">
        <v>20.93</v>
      </c>
      <c r="N67" s="246">
        <v>20.079999999999998</v>
      </c>
      <c r="O67" s="246">
        <v>20.79</v>
      </c>
      <c r="P67" s="246">
        <v>21.18</v>
      </c>
      <c r="Q67" s="246">
        <v>19.38</v>
      </c>
      <c r="R67" s="246">
        <v>21.57</v>
      </c>
      <c r="S67" s="246">
        <v>23.12</v>
      </c>
      <c r="T67" s="246">
        <v>22.09</v>
      </c>
      <c r="U67" s="246">
        <v>22.88</v>
      </c>
      <c r="V67" s="246">
        <v>22.62</v>
      </c>
      <c r="W67" s="246">
        <v>22.96</v>
      </c>
      <c r="X67" s="246">
        <v>22.67</v>
      </c>
      <c r="Y67" s="246">
        <v>25.3</v>
      </c>
      <c r="Z67" s="246">
        <v>23.07</v>
      </c>
      <c r="AA67" s="239">
        <v>23.95</v>
      </c>
    </row>
    <row r="68" spans="2:27">
      <c r="B68" s="75" t="s">
        <v>4921</v>
      </c>
      <c r="C68" s="244">
        <v>37.590000000000003</v>
      </c>
      <c r="D68" s="244">
        <v>37.94</v>
      </c>
      <c r="E68" s="244">
        <v>37.97</v>
      </c>
      <c r="F68" s="244">
        <v>40.22</v>
      </c>
      <c r="G68" s="244">
        <v>36</v>
      </c>
      <c r="H68" s="244">
        <v>33.270000000000003</v>
      </c>
      <c r="I68" s="244">
        <v>37.909999999999997</v>
      </c>
      <c r="J68" s="244">
        <v>39.15</v>
      </c>
      <c r="K68" s="244">
        <v>38.72</v>
      </c>
      <c r="L68" s="244">
        <v>37.54</v>
      </c>
      <c r="M68" s="244">
        <v>37.06</v>
      </c>
      <c r="N68" s="244">
        <v>37.29</v>
      </c>
      <c r="O68" s="244">
        <v>38.11</v>
      </c>
      <c r="P68" s="244">
        <v>36.17</v>
      </c>
      <c r="Q68" s="244">
        <v>37.65</v>
      </c>
      <c r="R68" s="244">
        <v>37.15</v>
      </c>
      <c r="S68" s="244">
        <v>34.28</v>
      </c>
      <c r="T68" s="244">
        <v>4.1399999999999997</v>
      </c>
      <c r="U68" s="244">
        <v>3.56</v>
      </c>
      <c r="V68" s="244">
        <v>3.89</v>
      </c>
      <c r="W68" s="244">
        <v>3.43</v>
      </c>
      <c r="X68" s="244">
        <v>3.85</v>
      </c>
      <c r="Y68" s="244">
        <v>2.81</v>
      </c>
      <c r="Z68" s="244">
        <v>2.88</v>
      </c>
      <c r="AA68" s="244">
        <v>3.3</v>
      </c>
    </row>
    <row r="69" spans="2:27">
      <c r="B69" s="76"/>
      <c r="C69" s="29"/>
      <c r="D69" s="20"/>
      <c r="E69" s="20"/>
      <c r="F69" s="20"/>
      <c r="G69" s="20"/>
      <c r="H69" s="20"/>
      <c r="I69" s="240"/>
      <c r="J69" s="94"/>
      <c r="K69" s="49"/>
      <c r="L69" s="25"/>
      <c r="M69" s="25"/>
      <c r="N69" s="25"/>
      <c r="O69" s="25"/>
      <c r="P69" s="25"/>
      <c r="Q69" s="240"/>
      <c r="R69" s="94"/>
      <c r="S69" s="50"/>
      <c r="T69" s="23"/>
      <c r="U69" s="23"/>
      <c r="V69" s="23"/>
      <c r="W69" s="23"/>
      <c r="X69" s="23"/>
      <c r="Y69" s="23"/>
      <c r="Z69" s="241"/>
      <c r="AA69" s="241"/>
    </row>
    <row r="70" spans="2:27">
      <c r="B70" s="74" t="s">
        <v>132</v>
      </c>
      <c r="C70" s="78">
        <f>SUM(C71:C73)</f>
        <v>3347549.23</v>
      </c>
      <c r="D70" s="78">
        <f t="shared" ref="D70:AA70" si="14">SUM(D71:D73)</f>
        <v>3728210.15</v>
      </c>
      <c r="E70" s="78">
        <f t="shared" si="14"/>
        <v>3586938.33</v>
      </c>
      <c r="F70" s="78">
        <f t="shared" si="14"/>
        <v>4016075.781</v>
      </c>
      <c r="G70" s="78">
        <f t="shared" si="14"/>
        <v>4235717.2410000004</v>
      </c>
      <c r="H70" s="78">
        <f t="shared" si="14"/>
        <v>4302158.82</v>
      </c>
      <c r="I70" s="78">
        <f t="shared" si="14"/>
        <v>4641932.41</v>
      </c>
      <c r="J70" s="78">
        <f t="shared" si="14"/>
        <v>5370020.4100000001</v>
      </c>
      <c r="K70" s="78">
        <f t="shared" si="14"/>
        <v>5784837.25</v>
      </c>
      <c r="L70" s="78">
        <f t="shared" si="14"/>
        <v>5831974.3799999999</v>
      </c>
      <c r="M70" s="78">
        <f t="shared" si="14"/>
        <v>6216247.71</v>
      </c>
      <c r="N70" s="78">
        <f t="shared" si="14"/>
        <v>6525925.7699999996</v>
      </c>
      <c r="O70" s="78">
        <f t="shared" si="14"/>
        <v>6793324.3200000003</v>
      </c>
      <c r="P70" s="78">
        <f t="shared" si="14"/>
        <v>7237637.5499999998</v>
      </c>
      <c r="Q70" s="78">
        <f t="shared" si="14"/>
        <v>7004458.6799999997</v>
      </c>
      <c r="R70" s="78">
        <f t="shared" si="14"/>
        <v>6648143.8499999996</v>
      </c>
      <c r="S70" s="78">
        <f t="shared" si="14"/>
        <v>6807421.0299999993</v>
      </c>
      <c r="T70" s="78">
        <f t="shared" si="14"/>
        <v>6793444.3000000007</v>
      </c>
      <c r="U70" s="78">
        <f t="shared" si="14"/>
        <v>7011378.3100000005</v>
      </c>
      <c r="V70" s="78">
        <f t="shared" si="14"/>
        <v>6963583.3399999999</v>
      </c>
      <c r="W70" s="78">
        <f t="shared" si="14"/>
        <v>7219637.6199999992</v>
      </c>
      <c r="X70" s="78">
        <f t="shared" si="14"/>
        <v>7588852.2199999997</v>
      </c>
      <c r="Y70" s="78">
        <v>7408616.5</v>
      </c>
      <c r="Z70" s="78">
        <f t="shared" si="14"/>
        <v>7513308.9600000009</v>
      </c>
      <c r="AA70" s="78">
        <f t="shared" si="14"/>
        <v>7740454.96</v>
      </c>
    </row>
    <row r="71" spans="2:27">
      <c r="B71" s="75" t="s">
        <v>133</v>
      </c>
      <c r="C71" s="239">
        <v>258204.54</v>
      </c>
      <c r="D71" s="239">
        <v>291838.15000000002</v>
      </c>
      <c r="E71" s="239">
        <v>269969.13</v>
      </c>
      <c r="F71" s="239">
        <v>327775.48100000003</v>
      </c>
      <c r="G71" s="239">
        <v>299862.141</v>
      </c>
      <c r="H71" s="239">
        <v>281744.02</v>
      </c>
      <c r="I71" s="239">
        <v>378686.31</v>
      </c>
      <c r="J71" s="239">
        <v>317660.24</v>
      </c>
      <c r="K71" s="239">
        <v>297607.84999999998</v>
      </c>
      <c r="L71" s="239">
        <v>253313.18</v>
      </c>
      <c r="M71" s="239">
        <v>306006.31</v>
      </c>
      <c r="N71" s="239">
        <v>364831.03</v>
      </c>
      <c r="O71" s="239">
        <v>283677.31</v>
      </c>
      <c r="P71" s="239">
        <v>286280.25</v>
      </c>
      <c r="Q71" s="239">
        <v>355577.18</v>
      </c>
      <c r="R71" s="239">
        <v>341578.85</v>
      </c>
      <c r="S71" s="239">
        <v>361539.54</v>
      </c>
      <c r="T71" s="239">
        <v>323299.7</v>
      </c>
      <c r="U71" s="239">
        <v>340088.81</v>
      </c>
      <c r="V71" s="239">
        <v>331440.74</v>
      </c>
      <c r="W71" s="239">
        <v>285280.82</v>
      </c>
      <c r="X71" s="239">
        <v>439349.73</v>
      </c>
      <c r="Y71" s="239">
        <v>469235.39</v>
      </c>
      <c r="Z71" s="239">
        <v>390615.96</v>
      </c>
      <c r="AA71" s="239">
        <v>401103.99</v>
      </c>
    </row>
    <row r="72" spans="2:27">
      <c r="B72" s="75" t="s">
        <v>134</v>
      </c>
      <c r="C72" s="239">
        <v>1213050.3</v>
      </c>
      <c r="D72" s="239">
        <v>1316478.7</v>
      </c>
      <c r="E72" s="239">
        <v>1258732.3</v>
      </c>
      <c r="F72" s="239">
        <v>1462375.3</v>
      </c>
      <c r="G72" s="239">
        <v>1500051.6</v>
      </c>
      <c r="H72" s="239">
        <v>1504043.7</v>
      </c>
      <c r="I72" s="239">
        <v>1701631.2</v>
      </c>
      <c r="J72" s="239">
        <v>2035497.82</v>
      </c>
      <c r="K72" s="239">
        <v>2069448.8</v>
      </c>
      <c r="L72" s="239">
        <v>2086459.9</v>
      </c>
      <c r="M72" s="239">
        <v>2251798.5</v>
      </c>
      <c r="N72" s="239">
        <v>2412515.7999999998</v>
      </c>
      <c r="O72" s="239">
        <v>2684452.81</v>
      </c>
      <c r="P72" s="239">
        <v>2941343.3</v>
      </c>
      <c r="Q72" s="239">
        <v>2606835.2999999998</v>
      </c>
      <c r="R72" s="239">
        <v>2196976.2000000002</v>
      </c>
      <c r="S72" s="239">
        <v>2065406.19</v>
      </c>
      <c r="T72" s="239">
        <v>2176988.7000000002</v>
      </c>
      <c r="U72" s="239">
        <v>2203451.1</v>
      </c>
      <c r="V72" s="239">
        <v>2110788.9</v>
      </c>
      <c r="W72" s="239">
        <v>2345740.7999999998</v>
      </c>
      <c r="X72" s="239">
        <v>2439434.9</v>
      </c>
      <c r="Y72" s="239">
        <v>2315345.6</v>
      </c>
      <c r="Z72" s="239">
        <v>2497994.1</v>
      </c>
      <c r="AA72" s="239">
        <v>2698984.71</v>
      </c>
    </row>
    <row r="73" spans="2:27">
      <c r="B73" s="75" t="s">
        <v>135</v>
      </c>
      <c r="C73" s="239">
        <v>1876294.39</v>
      </c>
      <c r="D73" s="239">
        <v>2119893.2999999998</v>
      </c>
      <c r="E73" s="239">
        <v>2058236.9</v>
      </c>
      <c r="F73" s="239">
        <v>2225925</v>
      </c>
      <c r="G73" s="239">
        <v>2435803.5</v>
      </c>
      <c r="H73" s="239">
        <v>2516371.1</v>
      </c>
      <c r="I73" s="239">
        <v>2561614.9</v>
      </c>
      <c r="J73" s="239">
        <v>3016862.35</v>
      </c>
      <c r="K73" s="239">
        <v>3417780.6</v>
      </c>
      <c r="L73" s="239">
        <v>3492201.3</v>
      </c>
      <c r="M73" s="239">
        <v>3658442.9</v>
      </c>
      <c r="N73" s="239">
        <v>3748578.94</v>
      </c>
      <c r="O73" s="239">
        <v>3825194.2</v>
      </c>
      <c r="P73" s="239">
        <v>4010014</v>
      </c>
      <c r="Q73" s="239">
        <v>4042046.2</v>
      </c>
      <c r="R73" s="239">
        <v>4109588.8</v>
      </c>
      <c r="S73" s="239">
        <v>4380475.3</v>
      </c>
      <c r="T73" s="239">
        <v>4293155.9000000004</v>
      </c>
      <c r="U73" s="239">
        <v>4467838.4000000004</v>
      </c>
      <c r="V73" s="239">
        <v>4521353.7</v>
      </c>
      <c r="W73" s="239">
        <v>4588616</v>
      </c>
      <c r="X73" s="239">
        <v>4710067.59</v>
      </c>
      <c r="Y73" s="239">
        <v>4624035.5</v>
      </c>
      <c r="Z73" s="239">
        <v>4624698.9000000004</v>
      </c>
      <c r="AA73" s="239">
        <v>4640366.26</v>
      </c>
    </row>
    <row r="74" spans="2:27">
      <c r="B74" s="76"/>
      <c r="C74" s="29"/>
      <c r="D74" s="20"/>
      <c r="E74" s="20"/>
      <c r="F74" s="20"/>
      <c r="G74" s="20"/>
      <c r="H74" s="20"/>
      <c r="I74" s="240"/>
      <c r="J74" s="94"/>
      <c r="K74" s="49"/>
      <c r="L74" s="25"/>
      <c r="M74" s="25"/>
      <c r="N74" s="25"/>
      <c r="O74" s="25"/>
      <c r="P74" s="25"/>
      <c r="Q74" s="240"/>
      <c r="R74" s="94"/>
      <c r="S74" s="50"/>
      <c r="T74" s="23"/>
      <c r="U74" s="23"/>
      <c r="V74" s="23"/>
      <c r="W74" s="23"/>
      <c r="X74" s="23"/>
      <c r="Y74" s="23"/>
      <c r="Z74" s="241"/>
      <c r="AA74" s="241"/>
    </row>
    <row r="75" spans="2:27" s="44" customFormat="1">
      <c r="B75" s="103" t="s">
        <v>132</v>
      </c>
      <c r="C75" s="93">
        <f>SUM(C76:C78)</f>
        <v>100</v>
      </c>
      <c r="D75" s="93">
        <f t="shared" ref="D75:AA75" si="15">SUM(D76:D78)</f>
        <v>100</v>
      </c>
      <c r="E75" s="93">
        <f t="shared" si="15"/>
        <v>100</v>
      </c>
      <c r="F75" s="93">
        <f t="shared" si="15"/>
        <v>100</v>
      </c>
      <c r="G75" s="93">
        <f t="shared" si="15"/>
        <v>100</v>
      </c>
      <c r="H75" s="93">
        <f t="shared" si="15"/>
        <v>100</v>
      </c>
      <c r="I75" s="93">
        <f t="shared" si="15"/>
        <v>100</v>
      </c>
      <c r="J75" s="93">
        <f t="shared" si="15"/>
        <v>100</v>
      </c>
      <c r="K75" s="93">
        <f t="shared" si="15"/>
        <v>99.990000000000009</v>
      </c>
      <c r="L75" s="93">
        <f t="shared" si="15"/>
        <v>100</v>
      </c>
      <c r="M75" s="93">
        <f t="shared" si="15"/>
        <v>99.990000000000009</v>
      </c>
      <c r="N75" s="93">
        <f t="shared" si="15"/>
        <v>100</v>
      </c>
      <c r="O75" s="93">
        <f t="shared" si="15"/>
        <v>100.01</v>
      </c>
      <c r="P75" s="93">
        <f t="shared" si="15"/>
        <v>100.00999999999999</v>
      </c>
      <c r="Q75" s="93">
        <f t="shared" si="15"/>
        <v>100.00999999999999</v>
      </c>
      <c r="R75" s="93">
        <f t="shared" si="15"/>
        <v>100.00999999999999</v>
      </c>
      <c r="S75" s="93">
        <f t="shared" si="15"/>
        <v>100</v>
      </c>
      <c r="T75" s="93">
        <f t="shared" si="15"/>
        <v>100.00999999999999</v>
      </c>
      <c r="U75" s="93">
        <f t="shared" si="15"/>
        <v>100</v>
      </c>
      <c r="V75" s="93">
        <f t="shared" si="15"/>
        <v>100</v>
      </c>
      <c r="W75" s="93">
        <f t="shared" si="15"/>
        <v>100</v>
      </c>
      <c r="X75" s="93">
        <f t="shared" si="15"/>
        <v>100</v>
      </c>
      <c r="Y75" s="93">
        <f t="shared" si="15"/>
        <v>99.99</v>
      </c>
      <c r="Z75" s="93">
        <f t="shared" si="15"/>
        <v>100</v>
      </c>
      <c r="AA75" s="93">
        <f t="shared" si="15"/>
        <v>100</v>
      </c>
    </row>
    <row r="76" spans="2:27" ht="18" customHeight="1">
      <c r="B76" s="75" t="s">
        <v>133</v>
      </c>
      <c r="C76" s="243">
        <v>7.71</v>
      </c>
      <c r="D76" s="243">
        <v>7.83</v>
      </c>
      <c r="E76" s="243">
        <v>7.53</v>
      </c>
      <c r="F76" s="243">
        <v>8.16</v>
      </c>
      <c r="G76" s="243">
        <v>7.08</v>
      </c>
      <c r="H76" s="243">
        <v>6.55</v>
      </c>
      <c r="I76" s="243">
        <v>8.16</v>
      </c>
      <c r="J76" s="243">
        <v>5.92</v>
      </c>
      <c r="K76" s="243">
        <v>5.14</v>
      </c>
      <c r="L76" s="243">
        <v>4.34</v>
      </c>
      <c r="M76" s="243">
        <v>4.92</v>
      </c>
      <c r="N76" s="243">
        <v>5.59</v>
      </c>
      <c r="O76" s="243">
        <v>4.18</v>
      </c>
      <c r="P76" s="243">
        <v>3.96</v>
      </c>
      <c r="Q76" s="243">
        <v>5.08</v>
      </c>
      <c r="R76" s="243">
        <v>5.14</v>
      </c>
      <c r="S76" s="243">
        <v>5.31</v>
      </c>
      <c r="T76" s="243">
        <v>4.76</v>
      </c>
      <c r="U76" s="243">
        <v>4.8499999999999996</v>
      </c>
      <c r="V76" s="243">
        <v>4.76</v>
      </c>
      <c r="W76" s="243">
        <v>3.95</v>
      </c>
      <c r="X76" s="243">
        <v>5.79</v>
      </c>
      <c r="Y76" s="243">
        <v>6.33</v>
      </c>
      <c r="Z76" s="243">
        <v>5.2</v>
      </c>
      <c r="AA76" s="243">
        <v>5.18</v>
      </c>
    </row>
    <row r="77" spans="2:27" ht="18" customHeight="1">
      <c r="B77" s="75" t="s">
        <v>134</v>
      </c>
      <c r="C77" s="243">
        <v>36.24</v>
      </c>
      <c r="D77" s="243">
        <v>35.31</v>
      </c>
      <c r="E77" s="243">
        <v>35.090000000000003</v>
      </c>
      <c r="F77" s="243">
        <v>36.409999999999997</v>
      </c>
      <c r="G77" s="243">
        <v>35.409999999999997</v>
      </c>
      <c r="H77" s="243">
        <v>34.96</v>
      </c>
      <c r="I77" s="243">
        <v>36.659999999999997</v>
      </c>
      <c r="J77" s="243">
        <v>37.9</v>
      </c>
      <c r="K77" s="243">
        <v>35.770000000000003</v>
      </c>
      <c r="L77" s="243">
        <v>35.78</v>
      </c>
      <c r="M77" s="243">
        <v>36.22</v>
      </c>
      <c r="N77" s="243">
        <v>36.97</v>
      </c>
      <c r="O77" s="243">
        <v>39.520000000000003</v>
      </c>
      <c r="P77" s="243">
        <v>40.64</v>
      </c>
      <c r="Q77" s="243">
        <v>37.22</v>
      </c>
      <c r="R77" s="243">
        <v>33.049999999999997</v>
      </c>
      <c r="S77" s="243">
        <v>30.34</v>
      </c>
      <c r="T77" s="243">
        <v>32.049999999999997</v>
      </c>
      <c r="U77" s="243">
        <v>31.43</v>
      </c>
      <c r="V77" s="243">
        <v>30.31</v>
      </c>
      <c r="W77" s="243">
        <v>32.49</v>
      </c>
      <c r="X77" s="243">
        <v>32.14</v>
      </c>
      <c r="Y77" s="243">
        <v>31.25</v>
      </c>
      <c r="Z77" s="243">
        <v>33.25</v>
      </c>
      <c r="AA77" s="243">
        <v>34.869999999999997</v>
      </c>
    </row>
    <row r="78" spans="2:27">
      <c r="B78" s="75" t="s">
        <v>135</v>
      </c>
      <c r="C78" s="243">
        <v>56.05</v>
      </c>
      <c r="D78" s="243">
        <v>56.86</v>
      </c>
      <c r="E78" s="243">
        <v>57.38</v>
      </c>
      <c r="F78" s="243">
        <v>55.43</v>
      </c>
      <c r="G78" s="243">
        <v>57.51</v>
      </c>
      <c r="H78" s="243">
        <v>58.49</v>
      </c>
      <c r="I78" s="243">
        <v>55.18</v>
      </c>
      <c r="J78" s="243">
        <v>56.18</v>
      </c>
      <c r="K78" s="243">
        <v>59.08</v>
      </c>
      <c r="L78" s="243">
        <v>59.88</v>
      </c>
      <c r="M78" s="243">
        <v>58.85</v>
      </c>
      <c r="N78" s="243">
        <v>57.44</v>
      </c>
      <c r="O78" s="243">
        <v>56.31</v>
      </c>
      <c r="P78" s="243">
        <v>55.41</v>
      </c>
      <c r="Q78" s="243">
        <v>57.71</v>
      </c>
      <c r="R78" s="243">
        <v>61.82</v>
      </c>
      <c r="S78" s="243">
        <v>64.349999999999994</v>
      </c>
      <c r="T78" s="243">
        <v>63.2</v>
      </c>
      <c r="U78" s="243">
        <v>63.72</v>
      </c>
      <c r="V78" s="243">
        <v>64.930000000000007</v>
      </c>
      <c r="W78" s="243">
        <v>63.56</v>
      </c>
      <c r="X78" s="243">
        <v>62.07</v>
      </c>
      <c r="Y78" s="243">
        <v>62.41</v>
      </c>
      <c r="Z78" s="243">
        <v>61.55</v>
      </c>
      <c r="AA78" s="243">
        <v>59.95</v>
      </c>
    </row>
    <row r="79" spans="2:27">
      <c r="B79" s="75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</row>
    <row r="80" spans="2:27">
      <c r="B80" s="74" t="s">
        <v>136</v>
      </c>
      <c r="C80" s="78">
        <f>SUM(C81:C86)</f>
        <v>3347549.2300000004</v>
      </c>
      <c r="D80" s="78">
        <f t="shared" ref="D80:X80" si="16">SUM(D81:D86)</f>
        <v>3728210.16</v>
      </c>
      <c r="E80" s="78">
        <f t="shared" si="16"/>
        <v>3586938.37</v>
      </c>
      <c r="F80" s="78">
        <f t="shared" si="16"/>
        <v>4016075.7910000002</v>
      </c>
      <c r="G80" s="78">
        <f t="shared" si="16"/>
        <v>4235717.2300000004</v>
      </c>
      <c r="H80" s="78">
        <f t="shared" si="16"/>
        <v>4302158.72</v>
      </c>
      <c r="I80" s="78">
        <f t="shared" si="16"/>
        <v>4641932.4210000001</v>
      </c>
      <c r="J80" s="78">
        <f t="shared" si="16"/>
        <v>5370020.3200000003</v>
      </c>
      <c r="K80" s="78">
        <f t="shared" si="16"/>
        <v>5784837.2300000004</v>
      </c>
      <c r="L80" s="78">
        <f t="shared" si="16"/>
        <v>5831974.3700000001</v>
      </c>
      <c r="M80" s="78">
        <f t="shared" si="16"/>
        <v>6216247.79</v>
      </c>
      <c r="N80" s="78">
        <f t="shared" si="16"/>
        <v>6525925.6600000001</v>
      </c>
      <c r="O80" s="78">
        <f t="shared" si="16"/>
        <v>6793324.3900000006</v>
      </c>
      <c r="P80" s="78">
        <f t="shared" si="16"/>
        <v>7237637.5800000001</v>
      </c>
      <c r="Q80" s="78">
        <f t="shared" si="16"/>
        <v>7004458.7400000002</v>
      </c>
      <c r="R80" s="78">
        <f t="shared" si="16"/>
        <v>6648143.8200000003</v>
      </c>
      <c r="S80" s="78">
        <f t="shared" si="16"/>
        <v>6807421.0099999998</v>
      </c>
      <c r="T80" s="78">
        <f t="shared" si="16"/>
        <v>6793444.2890000008</v>
      </c>
      <c r="U80" s="78">
        <f t="shared" si="16"/>
        <v>7011378.2200000007</v>
      </c>
      <c r="V80" s="78">
        <f t="shared" si="16"/>
        <v>6963583.2990000006</v>
      </c>
      <c r="W80" s="78">
        <f t="shared" si="16"/>
        <v>7219637.8500000006</v>
      </c>
      <c r="X80" s="78">
        <f t="shared" si="16"/>
        <v>7588852.2200000007</v>
      </c>
      <c r="Y80" s="78">
        <v>7408616.5</v>
      </c>
      <c r="Z80" s="78">
        <f>SUM(Z81:Z86)</f>
        <v>7513309.0199999996</v>
      </c>
      <c r="AA80" s="78">
        <f>SUM(AA81:AA86)</f>
        <v>7740454.9800000004</v>
      </c>
    </row>
    <row r="81" spans="2:27">
      <c r="B81" s="75" t="s">
        <v>137</v>
      </c>
      <c r="C81" s="248">
        <v>201390.41</v>
      </c>
      <c r="D81" s="248">
        <v>226277.17</v>
      </c>
      <c r="E81" s="248">
        <v>234324.51</v>
      </c>
      <c r="F81" s="248">
        <v>276440.3</v>
      </c>
      <c r="G81" s="248">
        <v>314621.03000000003</v>
      </c>
      <c r="H81" s="248">
        <v>276345.87</v>
      </c>
      <c r="I81" s="248">
        <v>326691.50099999999</v>
      </c>
      <c r="J81" s="248">
        <v>339929.96</v>
      </c>
      <c r="K81" s="248">
        <v>371855.78</v>
      </c>
      <c r="L81" s="248">
        <v>410114.87</v>
      </c>
      <c r="M81" s="248">
        <v>426937.05</v>
      </c>
      <c r="N81" s="248">
        <v>400151.21</v>
      </c>
      <c r="O81" s="248">
        <v>475963.82</v>
      </c>
      <c r="P81" s="248">
        <v>489615.05</v>
      </c>
      <c r="Q81" s="248">
        <v>536318.59</v>
      </c>
      <c r="R81" s="248">
        <v>559730.78</v>
      </c>
      <c r="S81" s="248">
        <v>581191.69999999995</v>
      </c>
      <c r="T81" s="248">
        <v>570465.23</v>
      </c>
      <c r="U81" s="248">
        <v>579297.6</v>
      </c>
      <c r="V81" s="248">
        <v>676338.12</v>
      </c>
      <c r="W81" s="248">
        <v>730949.43</v>
      </c>
      <c r="X81" s="248">
        <v>738144.38</v>
      </c>
      <c r="Y81" s="248">
        <v>693061.23</v>
      </c>
      <c r="Z81" s="248">
        <v>741931.77</v>
      </c>
      <c r="AA81" s="248">
        <v>821611.7</v>
      </c>
    </row>
    <row r="82" spans="2:27">
      <c r="B82" s="75" t="s">
        <v>138</v>
      </c>
      <c r="C82" s="248">
        <v>785889.84</v>
      </c>
      <c r="D82" s="248">
        <v>943385.13</v>
      </c>
      <c r="E82" s="248">
        <v>840675.58</v>
      </c>
      <c r="F82" s="248">
        <v>875790.61</v>
      </c>
      <c r="G82" s="248">
        <v>950739.75</v>
      </c>
      <c r="H82" s="248">
        <v>983793.58</v>
      </c>
      <c r="I82" s="248">
        <v>999734.49</v>
      </c>
      <c r="J82" s="248">
        <v>1256654.7</v>
      </c>
      <c r="K82" s="248">
        <v>1418016</v>
      </c>
      <c r="L82" s="248">
        <v>1463984.2</v>
      </c>
      <c r="M82" s="248">
        <v>1465451.2</v>
      </c>
      <c r="N82" s="248">
        <v>1575738.2</v>
      </c>
      <c r="O82" s="248">
        <v>1610280.7</v>
      </c>
      <c r="P82" s="248">
        <v>1603771.2</v>
      </c>
      <c r="Q82" s="248">
        <v>1611688.7</v>
      </c>
      <c r="R82" s="248">
        <v>1726886.08</v>
      </c>
      <c r="S82" s="248">
        <v>1849326.6</v>
      </c>
      <c r="T82" s="248">
        <v>1757419.05</v>
      </c>
      <c r="U82" s="248">
        <v>1911588.4</v>
      </c>
      <c r="V82" s="248">
        <v>1840029.4</v>
      </c>
      <c r="W82" s="248">
        <v>1881555</v>
      </c>
      <c r="X82" s="248">
        <v>1817998.8</v>
      </c>
      <c r="Y82" s="248">
        <v>1961800.79</v>
      </c>
      <c r="Z82" s="248">
        <v>1850149.2</v>
      </c>
      <c r="AA82" s="248">
        <v>1780382.8</v>
      </c>
    </row>
    <row r="83" spans="2:27" ht="18" customHeight="1">
      <c r="B83" s="75" t="s">
        <v>139</v>
      </c>
      <c r="C83" s="248">
        <v>377567.2</v>
      </c>
      <c r="D83" s="248">
        <v>370432.79</v>
      </c>
      <c r="E83" s="248">
        <v>390130.57</v>
      </c>
      <c r="F83" s="248">
        <v>420854.76</v>
      </c>
      <c r="G83" s="248">
        <v>470576.24</v>
      </c>
      <c r="H83" s="248">
        <v>500894.48</v>
      </c>
      <c r="I83" s="248">
        <v>523320.11</v>
      </c>
      <c r="J83" s="248">
        <v>591518.9</v>
      </c>
      <c r="K83" s="248">
        <v>705118.21</v>
      </c>
      <c r="L83" s="248">
        <v>694690.58</v>
      </c>
      <c r="M83" s="248">
        <v>766054.31</v>
      </c>
      <c r="N83" s="248">
        <v>756059.48</v>
      </c>
      <c r="O83" s="248">
        <v>780267.42</v>
      </c>
      <c r="P83" s="248">
        <v>801590.06</v>
      </c>
      <c r="Q83" s="248">
        <v>805093.24</v>
      </c>
      <c r="R83" s="248">
        <v>743967.36</v>
      </c>
      <c r="S83" s="248">
        <v>863158.31</v>
      </c>
      <c r="T83" s="248">
        <v>895542.34900000005</v>
      </c>
      <c r="U83" s="248">
        <v>836672.19</v>
      </c>
      <c r="V83" s="248">
        <v>855609.78</v>
      </c>
      <c r="W83" s="248">
        <v>909954.47</v>
      </c>
      <c r="X83" s="248">
        <v>898682.8</v>
      </c>
      <c r="Y83" s="248">
        <v>895988.07</v>
      </c>
      <c r="Z83" s="248">
        <v>903895.93</v>
      </c>
      <c r="AA83" s="248">
        <v>953581.73</v>
      </c>
    </row>
    <row r="84" spans="2:27" ht="18" customHeight="1">
      <c r="B84" s="75" t="s">
        <v>140</v>
      </c>
      <c r="C84" s="248">
        <v>410651.59</v>
      </c>
      <c r="D84" s="248">
        <v>435996.15999999997</v>
      </c>
      <c r="E84" s="248">
        <v>442532.56</v>
      </c>
      <c r="F84" s="248">
        <v>518137.24099999998</v>
      </c>
      <c r="G84" s="248">
        <v>470970.01</v>
      </c>
      <c r="H84" s="248">
        <v>499894.19</v>
      </c>
      <c r="I84" s="248">
        <v>591746.47</v>
      </c>
      <c r="J84" s="248">
        <v>543332.30000000005</v>
      </c>
      <c r="K84" s="248">
        <v>529677.87</v>
      </c>
      <c r="L84" s="248">
        <v>494644.69</v>
      </c>
      <c r="M84" s="248">
        <v>614780.63</v>
      </c>
      <c r="N84" s="248">
        <v>700737.57</v>
      </c>
      <c r="O84" s="248">
        <v>646444.31000000006</v>
      </c>
      <c r="P84" s="248">
        <v>671220.22</v>
      </c>
      <c r="Q84" s="248">
        <v>696368.23</v>
      </c>
      <c r="R84" s="248">
        <v>730833.8</v>
      </c>
      <c r="S84" s="248">
        <v>704417.47</v>
      </c>
      <c r="T84" s="248">
        <v>680298.56</v>
      </c>
      <c r="U84" s="248">
        <v>727183.93</v>
      </c>
      <c r="V84" s="248">
        <v>668411.299</v>
      </c>
      <c r="W84" s="248">
        <v>693739.45</v>
      </c>
      <c r="X84" s="248">
        <v>864571.74</v>
      </c>
      <c r="Y84" s="248">
        <v>816203.96</v>
      </c>
      <c r="Z84" s="248">
        <v>766660.26</v>
      </c>
      <c r="AA84" s="248">
        <v>748318.35</v>
      </c>
    </row>
    <row r="85" spans="2:27">
      <c r="B85" s="75" t="s">
        <v>141</v>
      </c>
      <c r="C85" s="248">
        <v>447338.89</v>
      </c>
      <c r="D85" s="248">
        <v>577164.31000000006</v>
      </c>
      <c r="E85" s="248">
        <v>552955.43999999994</v>
      </c>
      <c r="F85" s="248">
        <v>692473.58</v>
      </c>
      <c r="G85" s="248">
        <v>726191.5</v>
      </c>
      <c r="H85" s="248">
        <v>717439.8</v>
      </c>
      <c r="I85" s="248">
        <v>862524.85</v>
      </c>
      <c r="J85" s="248">
        <v>993186.06</v>
      </c>
      <c r="K85" s="248">
        <v>1089006.3700000001</v>
      </c>
      <c r="L85" s="248">
        <v>1190482.6200000001</v>
      </c>
      <c r="M85" s="248">
        <v>1307708.8999999999</v>
      </c>
      <c r="N85" s="248">
        <v>1355941.3</v>
      </c>
      <c r="O85" s="248">
        <v>1451923.16</v>
      </c>
      <c r="P85" s="248">
        <v>1637888.25</v>
      </c>
      <c r="Q85" s="248">
        <v>1408634.3</v>
      </c>
      <c r="R85" s="248">
        <v>1180101</v>
      </c>
      <c r="S85" s="248">
        <v>1223142.2</v>
      </c>
      <c r="T85" s="248">
        <v>1251152.6000000001</v>
      </c>
      <c r="U85" s="248">
        <v>1184155.6000000001</v>
      </c>
      <c r="V85" s="248">
        <v>1221188.8</v>
      </c>
      <c r="W85" s="248">
        <v>1369908</v>
      </c>
      <c r="X85" s="248">
        <v>1371373.1</v>
      </c>
      <c r="Y85" s="248">
        <v>1245440.1000000001</v>
      </c>
      <c r="Z85" s="248">
        <v>1352828.96</v>
      </c>
      <c r="AA85" s="248">
        <v>1455594.5</v>
      </c>
    </row>
    <row r="86" spans="2:27" ht="25.5">
      <c r="B86" s="79" t="s">
        <v>142</v>
      </c>
      <c r="C86" s="248">
        <v>1124711.3</v>
      </c>
      <c r="D86" s="248">
        <v>1174954.6000000001</v>
      </c>
      <c r="E86" s="248">
        <v>1126319.71</v>
      </c>
      <c r="F86" s="248">
        <v>1232379.3</v>
      </c>
      <c r="G86" s="248">
        <v>1302618.7</v>
      </c>
      <c r="H86" s="248">
        <v>1323790.8</v>
      </c>
      <c r="I86" s="248">
        <v>1337915</v>
      </c>
      <c r="J86" s="248">
        <v>1645398.4</v>
      </c>
      <c r="K86" s="248">
        <v>1671163</v>
      </c>
      <c r="L86" s="248">
        <v>1578057.41</v>
      </c>
      <c r="M86" s="248">
        <v>1635315.7</v>
      </c>
      <c r="N86" s="248">
        <v>1737297.9</v>
      </c>
      <c r="O86" s="248">
        <v>1828444.98</v>
      </c>
      <c r="P86" s="248">
        <v>2033552.8</v>
      </c>
      <c r="Q86" s="248">
        <v>1946355.68</v>
      </c>
      <c r="R86" s="248">
        <v>1706624.8</v>
      </c>
      <c r="S86" s="248">
        <v>1586184.73</v>
      </c>
      <c r="T86" s="248">
        <v>1638566.5</v>
      </c>
      <c r="U86" s="248">
        <v>1772480.5</v>
      </c>
      <c r="V86" s="248">
        <v>1702005.9</v>
      </c>
      <c r="W86" s="248">
        <v>1633531.5</v>
      </c>
      <c r="X86" s="248">
        <v>1898081.4</v>
      </c>
      <c r="Y86" s="248">
        <v>1796122.3</v>
      </c>
      <c r="Z86" s="248">
        <v>1897842.9</v>
      </c>
      <c r="AA86" s="248">
        <v>1980965.9</v>
      </c>
    </row>
    <row r="87" spans="2:27">
      <c r="B87" s="79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2:27">
      <c r="B88" s="74" t="s">
        <v>136</v>
      </c>
      <c r="C88" s="93">
        <f>SUM(C89:C94)</f>
        <v>100.00999999999999</v>
      </c>
      <c r="D88" s="93">
        <f t="shared" ref="D88:AA88" si="17">SUM(D89:D94)</f>
        <v>100</v>
      </c>
      <c r="E88" s="93">
        <f t="shared" si="17"/>
        <v>100.00999999999999</v>
      </c>
      <c r="F88" s="93">
        <f t="shared" si="17"/>
        <v>100</v>
      </c>
      <c r="G88" s="93">
        <f t="shared" si="17"/>
        <v>100</v>
      </c>
      <c r="H88" s="93">
        <f t="shared" si="17"/>
        <v>99.999999999999986</v>
      </c>
      <c r="I88" s="93">
        <f t="shared" si="17"/>
        <v>100</v>
      </c>
      <c r="J88" s="93">
        <f t="shared" si="17"/>
        <v>100.01</v>
      </c>
      <c r="K88" s="93">
        <f t="shared" si="17"/>
        <v>100.01</v>
      </c>
      <c r="L88" s="93">
        <f t="shared" si="17"/>
        <v>99.990000000000009</v>
      </c>
      <c r="M88" s="93">
        <f t="shared" si="17"/>
        <v>100</v>
      </c>
      <c r="N88" s="93">
        <f t="shared" si="17"/>
        <v>100.01</v>
      </c>
      <c r="O88" s="93">
        <f t="shared" si="17"/>
        <v>100.01</v>
      </c>
      <c r="P88" s="93">
        <f t="shared" si="17"/>
        <v>100</v>
      </c>
      <c r="Q88" s="93">
        <f t="shared" si="17"/>
        <v>100</v>
      </c>
      <c r="R88" s="93">
        <f t="shared" si="17"/>
        <v>100</v>
      </c>
      <c r="S88" s="93">
        <f t="shared" si="17"/>
        <v>100.01</v>
      </c>
      <c r="T88" s="93">
        <f t="shared" si="17"/>
        <v>100</v>
      </c>
      <c r="U88" s="93">
        <f t="shared" si="17"/>
        <v>99.990000000000009</v>
      </c>
      <c r="V88" s="93">
        <f t="shared" si="17"/>
        <v>100</v>
      </c>
      <c r="W88" s="93">
        <f t="shared" si="17"/>
        <v>99.99</v>
      </c>
      <c r="X88" s="93">
        <f t="shared" si="17"/>
        <v>100.00000000000001</v>
      </c>
      <c r="Y88" s="93">
        <f t="shared" si="17"/>
        <v>99.99</v>
      </c>
      <c r="Z88" s="93">
        <f t="shared" si="17"/>
        <v>100.00000000000001</v>
      </c>
      <c r="AA88" s="93">
        <f t="shared" si="17"/>
        <v>100</v>
      </c>
    </row>
    <row r="89" spans="2:27">
      <c r="B89" s="75" t="s">
        <v>137</v>
      </c>
      <c r="C89" s="243">
        <v>6.02</v>
      </c>
      <c r="D89" s="243">
        <v>6.07</v>
      </c>
      <c r="E89" s="243">
        <v>6.53</v>
      </c>
      <c r="F89" s="243">
        <v>6.88</v>
      </c>
      <c r="G89" s="243">
        <v>7.43</v>
      </c>
      <c r="H89" s="243">
        <v>6.42</v>
      </c>
      <c r="I89" s="243">
        <v>7.04</v>
      </c>
      <c r="J89" s="243">
        <v>6.33</v>
      </c>
      <c r="K89" s="243">
        <v>6.43</v>
      </c>
      <c r="L89" s="243">
        <v>7.03</v>
      </c>
      <c r="M89" s="243">
        <v>6.87</v>
      </c>
      <c r="N89" s="243">
        <v>6.13</v>
      </c>
      <c r="O89" s="243">
        <v>7.01</v>
      </c>
      <c r="P89" s="243">
        <v>6.76</v>
      </c>
      <c r="Q89" s="243">
        <v>7.66</v>
      </c>
      <c r="R89" s="243">
        <v>8.42</v>
      </c>
      <c r="S89" s="243">
        <v>8.5399999999999991</v>
      </c>
      <c r="T89" s="243">
        <v>8.4</v>
      </c>
      <c r="U89" s="243">
        <v>8.26</v>
      </c>
      <c r="V89" s="243">
        <v>9.7100000000000009</v>
      </c>
      <c r="W89" s="243">
        <v>10.119999999999999</v>
      </c>
      <c r="X89" s="243">
        <v>9.73</v>
      </c>
      <c r="Y89" s="243">
        <v>9.35</v>
      </c>
      <c r="Z89" s="243">
        <v>9.8699999999999992</v>
      </c>
      <c r="AA89" s="243">
        <v>10.61</v>
      </c>
    </row>
    <row r="90" spans="2:27">
      <c r="B90" s="75" t="s">
        <v>138</v>
      </c>
      <c r="C90" s="243">
        <v>23.48</v>
      </c>
      <c r="D90" s="243">
        <v>25.3</v>
      </c>
      <c r="E90" s="243">
        <v>23.44</v>
      </c>
      <c r="F90" s="243">
        <v>21.81</v>
      </c>
      <c r="G90" s="243">
        <v>22.45</v>
      </c>
      <c r="H90" s="243">
        <v>22.87</v>
      </c>
      <c r="I90" s="243">
        <v>21.54</v>
      </c>
      <c r="J90" s="243">
        <v>23.4</v>
      </c>
      <c r="K90" s="243">
        <v>24.51</v>
      </c>
      <c r="L90" s="243">
        <v>25.1</v>
      </c>
      <c r="M90" s="243">
        <v>23.57</v>
      </c>
      <c r="N90" s="243">
        <v>24.15</v>
      </c>
      <c r="O90" s="243">
        <v>23.7</v>
      </c>
      <c r="P90" s="243">
        <v>22.16</v>
      </c>
      <c r="Q90" s="243">
        <v>23.01</v>
      </c>
      <c r="R90" s="243">
        <v>25.98</v>
      </c>
      <c r="S90" s="243">
        <v>27.17</v>
      </c>
      <c r="T90" s="243">
        <v>25.87</v>
      </c>
      <c r="U90" s="243">
        <v>27.26</v>
      </c>
      <c r="V90" s="243">
        <v>26.42</v>
      </c>
      <c r="W90" s="243">
        <v>26.06</v>
      </c>
      <c r="X90" s="243">
        <v>23.96</v>
      </c>
      <c r="Y90" s="243">
        <v>26.48</v>
      </c>
      <c r="Z90" s="243">
        <v>24.63</v>
      </c>
      <c r="AA90" s="243">
        <v>23</v>
      </c>
    </row>
    <row r="91" spans="2:27" ht="18" customHeight="1">
      <c r="B91" s="75" t="s">
        <v>139</v>
      </c>
      <c r="C91" s="243">
        <v>11.28</v>
      </c>
      <c r="D91" s="243">
        <v>9.94</v>
      </c>
      <c r="E91" s="243">
        <v>10.88</v>
      </c>
      <c r="F91" s="243">
        <v>10.48</v>
      </c>
      <c r="G91" s="243">
        <v>11.11</v>
      </c>
      <c r="H91" s="243">
        <v>11.64</v>
      </c>
      <c r="I91" s="243">
        <v>11.27</v>
      </c>
      <c r="J91" s="243">
        <v>11.02</v>
      </c>
      <c r="K91" s="243">
        <v>12.19</v>
      </c>
      <c r="L91" s="243">
        <v>11.91</v>
      </c>
      <c r="M91" s="243">
        <v>12.32</v>
      </c>
      <c r="N91" s="243">
        <v>11.59</v>
      </c>
      <c r="O91" s="243">
        <v>11.49</v>
      </c>
      <c r="P91" s="243">
        <v>11.08</v>
      </c>
      <c r="Q91" s="243">
        <v>11.49</v>
      </c>
      <c r="R91" s="243">
        <v>11.19</v>
      </c>
      <c r="S91" s="243">
        <v>12.68</v>
      </c>
      <c r="T91" s="243">
        <v>13.18</v>
      </c>
      <c r="U91" s="243">
        <v>11.93</v>
      </c>
      <c r="V91" s="243">
        <v>12.29</v>
      </c>
      <c r="W91" s="243">
        <v>12.6</v>
      </c>
      <c r="X91" s="243">
        <v>11.84</v>
      </c>
      <c r="Y91" s="243">
        <v>12.09</v>
      </c>
      <c r="Z91" s="243">
        <v>12.03</v>
      </c>
      <c r="AA91" s="243">
        <v>12.32</v>
      </c>
    </row>
    <row r="92" spans="2:27" ht="18" customHeight="1">
      <c r="B92" s="75" t="s">
        <v>140</v>
      </c>
      <c r="C92" s="243">
        <v>12.27</v>
      </c>
      <c r="D92" s="243">
        <v>11.69</v>
      </c>
      <c r="E92" s="243">
        <v>12.34</v>
      </c>
      <c r="F92" s="243">
        <v>12.9</v>
      </c>
      <c r="G92" s="243">
        <v>11.12</v>
      </c>
      <c r="H92" s="243">
        <v>11.62</v>
      </c>
      <c r="I92" s="243">
        <v>12.75</v>
      </c>
      <c r="J92" s="243">
        <v>10.119999999999999</v>
      </c>
      <c r="K92" s="243">
        <v>9.16</v>
      </c>
      <c r="L92" s="243">
        <v>8.48</v>
      </c>
      <c r="M92" s="243">
        <v>9.89</v>
      </c>
      <c r="N92" s="243">
        <v>10.74</v>
      </c>
      <c r="O92" s="243">
        <v>9.52</v>
      </c>
      <c r="P92" s="243">
        <v>9.27</v>
      </c>
      <c r="Q92" s="243">
        <v>9.94</v>
      </c>
      <c r="R92" s="243">
        <v>10.99</v>
      </c>
      <c r="S92" s="243">
        <v>10.35</v>
      </c>
      <c r="T92" s="243">
        <v>10.01</v>
      </c>
      <c r="U92" s="243">
        <v>10.37</v>
      </c>
      <c r="V92" s="243">
        <v>9.6</v>
      </c>
      <c r="W92" s="243">
        <v>9.61</v>
      </c>
      <c r="X92" s="243">
        <v>11.39</v>
      </c>
      <c r="Y92" s="243">
        <v>11.02</v>
      </c>
      <c r="Z92" s="243">
        <v>10.199999999999999</v>
      </c>
      <c r="AA92" s="243">
        <v>9.67</v>
      </c>
    </row>
    <row r="93" spans="2:27">
      <c r="B93" s="75" t="s">
        <v>141</v>
      </c>
      <c r="C93" s="243">
        <v>13.36</v>
      </c>
      <c r="D93" s="243">
        <v>15.48</v>
      </c>
      <c r="E93" s="243">
        <v>15.42</v>
      </c>
      <c r="F93" s="243">
        <v>17.239999999999998</v>
      </c>
      <c r="G93" s="243">
        <v>17.14</v>
      </c>
      <c r="H93" s="243">
        <v>16.68</v>
      </c>
      <c r="I93" s="243">
        <v>18.579999999999998</v>
      </c>
      <c r="J93" s="243">
        <v>18.5</v>
      </c>
      <c r="K93" s="243">
        <v>18.829999999999998</v>
      </c>
      <c r="L93" s="243">
        <v>20.41</v>
      </c>
      <c r="M93" s="243">
        <v>21.04</v>
      </c>
      <c r="N93" s="243">
        <v>20.78</v>
      </c>
      <c r="O93" s="243">
        <v>21.37</v>
      </c>
      <c r="P93" s="243">
        <v>22.63</v>
      </c>
      <c r="Q93" s="243">
        <v>20.11</v>
      </c>
      <c r="R93" s="243">
        <v>17.75</v>
      </c>
      <c r="S93" s="243">
        <v>17.97</v>
      </c>
      <c r="T93" s="243">
        <v>18.420000000000002</v>
      </c>
      <c r="U93" s="243">
        <v>16.89</v>
      </c>
      <c r="V93" s="243">
        <v>17.54</v>
      </c>
      <c r="W93" s="243">
        <v>18.97</v>
      </c>
      <c r="X93" s="243">
        <v>18.07</v>
      </c>
      <c r="Y93" s="243">
        <v>16.809999999999999</v>
      </c>
      <c r="Z93" s="243">
        <v>18.010000000000002</v>
      </c>
      <c r="AA93" s="243">
        <v>18.809999999999999</v>
      </c>
    </row>
    <row r="94" spans="2:27" ht="26.25" thickBot="1">
      <c r="B94" s="79" t="s">
        <v>142</v>
      </c>
      <c r="C94" s="243">
        <v>33.6</v>
      </c>
      <c r="D94" s="243">
        <v>31.52</v>
      </c>
      <c r="E94" s="243">
        <v>31.4</v>
      </c>
      <c r="F94" s="243">
        <v>30.69</v>
      </c>
      <c r="G94" s="243">
        <v>30.75</v>
      </c>
      <c r="H94" s="243">
        <v>30.77</v>
      </c>
      <c r="I94" s="243">
        <v>28.82</v>
      </c>
      <c r="J94" s="243">
        <v>30.64</v>
      </c>
      <c r="K94" s="243">
        <v>28.89</v>
      </c>
      <c r="L94" s="243">
        <v>27.06</v>
      </c>
      <c r="M94" s="243">
        <v>26.31</v>
      </c>
      <c r="N94" s="243">
        <v>26.62</v>
      </c>
      <c r="O94" s="243">
        <v>26.92</v>
      </c>
      <c r="P94" s="243">
        <v>28.1</v>
      </c>
      <c r="Q94" s="243">
        <v>27.79</v>
      </c>
      <c r="R94" s="243">
        <v>25.67</v>
      </c>
      <c r="S94" s="243">
        <v>23.3</v>
      </c>
      <c r="T94" s="243">
        <v>24.12</v>
      </c>
      <c r="U94" s="243">
        <v>25.28</v>
      </c>
      <c r="V94" s="243">
        <v>24.44</v>
      </c>
      <c r="W94" s="243">
        <v>22.63</v>
      </c>
      <c r="X94" s="243">
        <v>25.01</v>
      </c>
      <c r="Y94" s="243">
        <v>24.24</v>
      </c>
      <c r="Z94" s="243">
        <v>25.26</v>
      </c>
      <c r="AA94" s="243">
        <v>25.59</v>
      </c>
    </row>
    <row r="95" spans="2:27" ht="18" customHeight="1">
      <c r="B95" s="290" t="s">
        <v>4933</v>
      </c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80"/>
      <c r="Z95" s="80"/>
      <c r="AA95" s="80"/>
    </row>
    <row r="96" spans="2:27" ht="17.25" customHeight="1">
      <c r="B96" s="285" t="s">
        <v>143</v>
      </c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"/>
    </row>
    <row r="97" spans="2:25" ht="18" customHeight="1">
      <c r="B97" s="285" t="s">
        <v>4924</v>
      </c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"/>
    </row>
    <row r="98" spans="2:25" ht="18" customHeight="1">
      <c r="B98" s="285" t="s">
        <v>4934</v>
      </c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65"/>
    </row>
    <row r="99" spans="2:25" ht="18" customHeight="1">
      <c r="B99" s="286"/>
      <c r="C99" s="286"/>
      <c r="D99" s="286"/>
      <c r="E99" s="286"/>
      <c r="F99" s="286"/>
      <c r="G99" s="286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63"/>
      <c r="Y99" s="65"/>
    </row>
    <row r="100" spans="2:25" ht="18" customHeight="1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81"/>
      <c r="P100" s="81"/>
      <c r="Q100" s="81"/>
      <c r="R100" s="81"/>
      <c r="S100" s="81"/>
      <c r="T100" s="81"/>
      <c r="U100" s="81"/>
      <c r="V100" s="81"/>
      <c r="W100" s="81"/>
      <c r="X100" s="66"/>
      <c r="Y100" s="18"/>
    </row>
    <row r="101" spans="2:25">
      <c r="C101" s="17"/>
      <c r="E101" s="1"/>
      <c r="F101" s="1"/>
      <c r="G101" s="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</row>
    <row r="102" spans="2:25">
      <c r="B102" s="17"/>
      <c r="C102" s="44"/>
      <c r="E102" s="1"/>
      <c r="F102" s="1"/>
      <c r="G102" s="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2: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2:25">
      <c r="B104" s="82"/>
      <c r="C104" s="69"/>
      <c r="D104" s="69"/>
      <c r="E104" s="69"/>
      <c r="F104" s="69"/>
      <c r="G104" s="69"/>
    </row>
    <row r="105" spans="2:25">
      <c r="B105" s="82"/>
      <c r="C105" s="69"/>
      <c r="D105" s="69"/>
      <c r="E105" s="69"/>
      <c r="F105" s="69"/>
      <c r="G105" s="69"/>
    </row>
    <row r="106" spans="2:25">
      <c r="B106" s="82"/>
      <c r="C106" s="69"/>
      <c r="D106" s="69"/>
      <c r="E106" s="69"/>
      <c r="F106" s="69"/>
      <c r="G106" s="69"/>
    </row>
    <row r="107" spans="2:25">
      <c r="B107" s="82"/>
      <c r="C107" s="69"/>
      <c r="D107" s="69"/>
      <c r="E107" s="69"/>
      <c r="F107" s="69"/>
      <c r="G107" s="69"/>
    </row>
    <row r="108" spans="2:25">
      <c r="B108" s="82"/>
      <c r="C108" s="69"/>
      <c r="D108" s="69"/>
      <c r="E108" s="69"/>
      <c r="F108" s="69"/>
      <c r="G108" s="69"/>
    </row>
    <row r="109" spans="2:25">
      <c r="B109" s="82"/>
      <c r="C109" s="69"/>
      <c r="D109" s="69"/>
      <c r="E109" s="69"/>
      <c r="F109" s="69"/>
      <c r="G109" s="69"/>
    </row>
    <row r="110" spans="2:25">
      <c r="B110" s="82"/>
      <c r="C110" s="69"/>
      <c r="D110" s="69"/>
      <c r="E110" s="69"/>
      <c r="F110" s="69"/>
      <c r="G110" s="69"/>
    </row>
    <row r="111" spans="2:25">
      <c r="B111" s="82"/>
      <c r="C111" s="69"/>
      <c r="D111" s="69"/>
      <c r="E111" s="69"/>
      <c r="F111" s="69"/>
      <c r="G111" s="69"/>
    </row>
    <row r="112" spans="2:25">
      <c r="B112" s="82"/>
      <c r="C112" s="69"/>
      <c r="D112" s="69"/>
      <c r="E112" s="69"/>
      <c r="F112" s="69"/>
      <c r="G112" s="69"/>
    </row>
    <row r="113" spans="2:7">
      <c r="B113" s="82"/>
      <c r="C113" s="69"/>
      <c r="D113" s="69"/>
      <c r="E113" s="69"/>
      <c r="F113" s="69"/>
      <c r="G113" s="69"/>
    </row>
    <row r="114" spans="2:7">
      <c r="B114" s="82"/>
      <c r="C114" s="69"/>
      <c r="D114" s="69"/>
      <c r="E114" s="69"/>
      <c r="F114" s="69"/>
      <c r="G114" s="69"/>
    </row>
    <row r="115" spans="2:7">
      <c r="B115" s="82"/>
      <c r="C115" s="69"/>
      <c r="D115" s="69"/>
      <c r="E115" s="69"/>
      <c r="F115" s="69"/>
      <c r="G115" s="69"/>
    </row>
    <row r="116" spans="2:7">
      <c r="B116" s="82"/>
      <c r="C116" s="69"/>
      <c r="D116" s="69"/>
      <c r="E116" s="69"/>
      <c r="F116" s="69"/>
      <c r="G116" s="69"/>
    </row>
    <row r="117" spans="2:7">
      <c r="B117" s="82"/>
      <c r="C117" s="69"/>
      <c r="D117" s="69"/>
      <c r="E117" s="69"/>
      <c r="F117" s="69"/>
      <c r="G117" s="69"/>
    </row>
    <row r="118" spans="2:7">
      <c r="B118" s="82"/>
      <c r="C118" s="69"/>
      <c r="D118" s="69"/>
      <c r="E118" s="69"/>
      <c r="F118" s="69"/>
      <c r="G118" s="69"/>
    </row>
    <row r="119" spans="2:7">
      <c r="B119" s="82"/>
      <c r="C119" s="69"/>
      <c r="D119" s="69"/>
      <c r="E119" s="69"/>
      <c r="F119" s="69"/>
      <c r="G119" s="69"/>
    </row>
    <row r="120" spans="2:7">
      <c r="B120" s="82"/>
      <c r="C120" s="69"/>
      <c r="D120" s="69"/>
      <c r="E120" s="69"/>
      <c r="F120" s="69"/>
      <c r="G120" s="69"/>
    </row>
    <row r="121" spans="2:7">
      <c r="B121" s="82"/>
      <c r="C121" s="69"/>
      <c r="D121" s="69"/>
      <c r="E121" s="69"/>
      <c r="F121" s="69"/>
      <c r="G121" s="69"/>
    </row>
    <row r="122" spans="2:7">
      <c r="B122" s="82"/>
      <c r="C122" s="69"/>
      <c r="D122" s="69"/>
      <c r="E122" s="69"/>
      <c r="F122" s="69"/>
      <c r="G122" s="69"/>
    </row>
    <row r="123" spans="2:7">
      <c r="B123" s="82"/>
      <c r="C123" s="69"/>
      <c r="D123" s="69"/>
      <c r="E123" s="69"/>
      <c r="F123" s="69"/>
      <c r="G123" s="69"/>
    </row>
    <row r="124" spans="2:7">
      <c r="B124" s="82"/>
      <c r="C124" s="69"/>
      <c r="D124" s="69"/>
      <c r="E124" s="69"/>
      <c r="F124" s="69"/>
      <c r="G124" s="69"/>
    </row>
    <row r="125" spans="2:7">
      <c r="B125" s="82"/>
      <c r="C125" s="69"/>
      <c r="D125" s="69"/>
      <c r="E125" s="69"/>
      <c r="F125" s="69"/>
      <c r="G125" s="69"/>
    </row>
    <row r="126" spans="2:7">
      <c r="B126" s="82"/>
      <c r="C126" s="69"/>
      <c r="D126" s="69"/>
      <c r="E126" s="69"/>
      <c r="F126" s="69"/>
      <c r="G126" s="69"/>
    </row>
    <row r="127" spans="2:7">
      <c r="B127" s="82"/>
      <c r="C127" s="69"/>
      <c r="D127" s="69"/>
      <c r="E127" s="69"/>
      <c r="F127" s="69"/>
      <c r="G127" s="69"/>
    </row>
    <row r="128" spans="2:7">
      <c r="B128" s="82"/>
      <c r="C128" s="69"/>
      <c r="D128" s="69"/>
      <c r="E128" s="69"/>
      <c r="F128" s="69"/>
      <c r="G128" s="69"/>
    </row>
    <row r="129" spans="2:7">
      <c r="B129" s="82"/>
      <c r="C129" s="69"/>
      <c r="D129" s="69"/>
      <c r="E129" s="69"/>
      <c r="F129" s="69"/>
      <c r="G129" s="69"/>
    </row>
    <row r="130" spans="2:7">
      <c r="B130" s="69"/>
      <c r="C130" s="69"/>
      <c r="D130" s="69"/>
      <c r="E130" s="69"/>
      <c r="F130" s="69"/>
      <c r="G130" s="69"/>
    </row>
    <row r="131" spans="2:7">
      <c r="B131" s="69"/>
      <c r="C131" s="69"/>
      <c r="D131" s="69"/>
      <c r="E131" s="69"/>
      <c r="F131" s="69"/>
      <c r="G131" s="69"/>
    </row>
    <row r="132" spans="2:7">
      <c r="B132" s="69"/>
      <c r="C132" s="69"/>
      <c r="D132" s="69"/>
      <c r="E132" s="69"/>
      <c r="F132" s="69"/>
      <c r="G132" s="69"/>
    </row>
    <row r="133" spans="2:7">
      <c r="B133" s="69"/>
      <c r="C133" s="69"/>
      <c r="D133" s="69"/>
      <c r="E133" s="69"/>
      <c r="F133" s="69"/>
      <c r="G133" s="69"/>
    </row>
    <row r="134" spans="2:7">
      <c r="B134" s="69"/>
      <c r="C134" s="69"/>
      <c r="D134" s="69"/>
      <c r="E134" s="69"/>
      <c r="F134" s="69"/>
      <c r="G134" s="69"/>
    </row>
    <row r="135" spans="2:7">
      <c r="B135" s="69"/>
      <c r="C135" s="69"/>
      <c r="D135" s="69"/>
      <c r="E135" s="69"/>
      <c r="F135" s="69"/>
      <c r="G135" s="69"/>
    </row>
    <row r="136" spans="2:7">
      <c r="B136" s="69"/>
      <c r="C136" s="69"/>
      <c r="D136" s="69"/>
      <c r="E136" s="69"/>
      <c r="F136" s="69"/>
      <c r="G136" s="69"/>
    </row>
    <row r="137" spans="2:7">
      <c r="B137" s="69"/>
      <c r="C137" s="69"/>
      <c r="D137" s="69"/>
      <c r="E137" s="69"/>
      <c r="F137" s="69"/>
      <c r="G137" s="69"/>
    </row>
    <row r="138" spans="2:7">
      <c r="B138" s="69"/>
      <c r="C138" s="69"/>
      <c r="D138" s="69"/>
      <c r="E138" s="69"/>
      <c r="F138" s="69"/>
      <c r="G138" s="69"/>
    </row>
    <row r="139" spans="2:7">
      <c r="B139" s="69"/>
      <c r="C139" s="69"/>
      <c r="D139" s="69"/>
      <c r="E139" s="69"/>
      <c r="F139" s="69"/>
      <c r="G139" s="69"/>
    </row>
    <row r="140" spans="2:7">
      <c r="B140" s="69"/>
      <c r="C140" s="69"/>
      <c r="D140" s="69"/>
      <c r="E140" s="69"/>
      <c r="F140" s="69"/>
      <c r="G140" s="69"/>
    </row>
    <row r="141" spans="2:7">
      <c r="B141" s="69"/>
      <c r="C141" s="69"/>
      <c r="D141" s="69"/>
      <c r="E141" s="69"/>
      <c r="F141" s="69"/>
      <c r="G141" s="69"/>
    </row>
    <row r="142" spans="2:7">
      <c r="B142" s="69"/>
      <c r="C142" s="69"/>
      <c r="D142" s="69"/>
      <c r="E142" s="69"/>
      <c r="F142" s="69"/>
      <c r="G142" s="69"/>
    </row>
    <row r="143" spans="2:7">
      <c r="B143" s="69"/>
      <c r="C143" s="69"/>
      <c r="D143" s="69"/>
      <c r="E143" s="69"/>
      <c r="F143" s="69"/>
      <c r="G143" s="69"/>
    </row>
    <row r="144" spans="2:7">
      <c r="B144" s="69"/>
      <c r="C144" s="69"/>
      <c r="D144" s="69"/>
      <c r="E144" s="69"/>
      <c r="F144" s="69"/>
      <c r="G144" s="69"/>
    </row>
    <row r="145" spans="2:7">
      <c r="B145" s="69"/>
      <c r="C145" s="69"/>
      <c r="D145" s="69"/>
      <c r="E145" s="69"/>
      <c r="F145" s="69"/>
      <c r="G145" s="69"/>
    </row>
    <row r="146" spans="2:7">
      <c r="B146" s="69"/>
      <c r="C146" s="69"/>
      <c r="D146" s="69"/>
      <c r="E146" s="69"/>
      <c r="F146" s="69"/>
      <c r="G146" s="69"/>
    </row>
    <row r="147" spans="2:7">
      <c r="B147" s="69"/>
      <c r="C147" s="69"/>
      <c r="D147" s="69"/>
      <c r="E147" s="69"/>
      <c r="F147" s="69"/>
      <c r="G147" s="69"/>
    </row>
    <row r="148" spans="2:7">
      <c r="B148" s="69"/>
      <c r="C148" s="69"/>
      <c r="D148" s="69"/>
      <c r="E148" s="69"/>
      <c r="F148" s="69"/>
      <c r="G148" s="69"/>
    </row>
    <row r="149" spans="2:7">
      <c r="B149" s="69"/>
      <c r="C149" s="69"/>
      <c r="D149" s="69"/>
      <c r="E149" s="69"/>
      <c r="F149" s="69"/>
      <c r="G149" s="69"/>
    </row>
    <row r="150" spans="2:7">
      <c r="B150" s="69"/>
      <c r="C150" s="69"/>
      <c r="D150" s="69"/>
      <c r="E150" s="69"/>
      <c r="F150" s="69"/>
      <c r="G150" s="69"/>
    </row>
    <row r="151" spans="2:7">
      <c r="B151" s="69"/>
      <c r="C151" s="69"/>
      <c r="D151" s="69"/>
      <c r="E151" s="69"/>
      <c r="F151" s="69"/>
      <c r="G151" s="69"/>
    </row>
    <row r="152" spans="2:7">
      <c r="B152" s="69"/>
      <c r="C152" s="69"/>
      <c r="D152" s="69"/>
      <c r="E152" s="69"/>
      <c r="F152" s="69"/>
      <c r="G152" s="69"/>
    </row>
    <row r="153" spans="2:7">
      <c r="B153" s="69"/>
      <c r="C153" s="69"/>
      <c r="D153" s="69"/>
      <c r="E153" s="69"/>
      <c r="F153" s="69"/>
      <c r="G153" s="69"/>
    </row>
    <row r="154" spans="2:7">
      <c r="B154" s="69"/>
      <c r="C154" s="69"/>
      <c r="D154" s="69"/>
      <c r="E154" s="69"/>
      <c r="F154" s="69"/>
      <c r="G154" s="69"/>
    </row>
    <row r="155" spans="2:7">
      <c r="B155" s="69"/>
      <c r="C155" s="69"/>
      <c r="D155" s="69"/>
      <c r="E155" s="69"/>
      <c r="F155" s="69"/>
      <c r="G155" s="69"/>
    </row>
    <row r="156" spans="2:7">
      <c r="B156" s="69"/>
      <c r="C156" s="69"/>
      <c r="D156" s="69"/>
      <c r="E156" s="69"/>
      <c r="F156" s="69"/>
      <c r="G156" s="69"/>
    </row>
    <row r="157" spans="2:7">
      <c r="B157" s="69"/>
      <c r="C157" s="69"/>
      <c r="D157" s="69"/>
      <c r="E157" s="69"/>
      <c r="F157" s="69"/>
      <c r="G157" s="69"/>
    </row>
    <row r="158" spans="2:7">
      <c r="B158" s="69"/>
      <c r="C158" s="69"/>
      <c r="D158" s="69"/>
      <c r="E158" s="69"/>
      <c r="F158" s="69"/>
      <c r="G158" s="69"/>
    </row>
    <row r="159" spans="2:7">
      <c r="B159" s="69"/>
      <c r="C159" s="69"/>
      <c r="D159" s="69"/>
      <c r="E159" s="69"/>
      <c r="F159" s="69"/>
      <c r="G159" s="69"/>
    </row>
    <row r="160" spans="2:7">
      <c r="B160" s="69"/>
      <c r="C160" s="69"/>
      <c r="D160" s="69"/>
      <c r="E160" s="69"/>
      <c r="F160" s="69"/>
      <c r="G160" s="69"/>
    </row>
    <row r="161" spans="2:7">
      <c r="B161" s="69"/>
      <c r="C161" s="69"/>
      <c r="D161" s="69"/>
      <c r="E161" s="69"/>
      <c r="F161" s="69"/>
      <c r="G161" s="69"/>
    </row>
    <row r="162" spans="2:7">
      <c r="B162" s="69"/>
      <c r="C162" s="69"/>
      <c r="D162" s="69"/>
      <c r="E162" s="69"/>
      <c r="F162" s="69"/>
      <c r="G162" s="69"/>
    </row>
    <row r="163" spans="2:7">
      <c r="B163" s="69"/>
      <c r="C163" s="69"/>
      <c r="D163" s="69"/>
      <c r="E163" s="69"/>
      <c r="F163" s="69"/>
      <c r="G163" s="69"/>
    </row>
    <row r="164" spans="2:7">
      <c r="B164" s="69"/>
      <c r="C164" s="69"/>
      <c r="D164" s="69"/>
      <c r="E164" s="69"/>
      <c r="F164" s="69"/>
      <c r="G164" s="69"/>
    </row>
    <row r="165" spans="2:7">
      <c r="B165" s="69"/>
      <c r="C165" s="69"/>
      <c r="D165" s="69"/>
      <c r="E165" s="69"/>
      <c r="F165" s="69"/>
      <c r="G165" s="69"/>
    </row>
    <row r="166" spans="2:7">
      <c r="B166" s="69"/>
      <c r="C166" s="69"/>
      <c r="D166" s="69"/>
      <c r="E166" s="69"/>
      <c r="F166" s="69"/>
      <c r="G166" s="69"/>
    </row>
    <row r="167" spans="2:7">
      <c r="B167" s="69"/>
      <c r="C167" s="69"/>
      <c r="D167" s="69"/>
      <c r="E167" s="69"/>
      <c r="F167" s="69"/>
      <c r="G167" s="69"/>
    </row>
    <row r="168" spans="2:7">
      <c r="B168" s="69"/>
      <c r="C168" s="69"/>
      <c r="D168" s="69"/>
      <c r="E168" s="69"/>
      <c r="F168" s="69"/>
      <c r="G168" s="69"/>
    </row>
    <row r="169" spans="2:7">
      <c r="B169" s="69"/>
      <c r="C169" s="69"/>
      <c r="D169" s="69"/>
      <c r="E169" s="69"/>
      <c r="F169" s="69"/>
      <c r="G169" s="69"/>
    </row>
    <row r="170" spans="2:7">
      <c r="B170" s="69"/>
      <c r="C170" s="69"/>
      <c r="D170" s="69"/>
      <c r="E170" s="69"/>
      <c r="F170" s="69"/>
      <c r="G170" s="69"/>
    </row>
    <row r="171" spans="2:7">
      <c r="B171" s="69"/>
      <c r="C171" s="69"/>
      <c r="D171" s="69"/>
      <c r="E171" s="69"/>
      <c r="F171" s="69"/>
      <c r="G171" s="69"/>
    </row>
    <row r="172" spans="2:7">
      <c r="B172" s="69"/>
      <c r="C172" s="69"/>
      <c r="D172" s="69"/>
      <c r="E172" s="69"/>
      <c r="F172" s="69"/>
      <c r="G172" s="69"/>
    </row>
    <row r="173" spans="2:7">
      <c r="B173" s="69"/>
      <c r="C173" s="69"/>
      <c r="D173" s="69"/>
      <c r="E173" s="69"/>
      <c r="F173" s="69"/>
      <c r="G173" s="69"/>
    </row>
    <row r="174" spans="2:7">
      <c r="B174" s="69"/>
      <c r="C174" s="69"/>
      <c r="D174" s="69"/>
      <c r="E174" s="69"/>
      <c r="F174" s="69"/>
      <c r="G174" s="69"/>
    </row>
    <row r="175" spans="2:7">
      <c r="B175" s="69"/>
      <c r="C175" s="69"/>
      <c r="D175" s="69"/>
      <c r="E175" s="69"/>
      <c r="F175" s="69"/>
      <c r="G175" s="69"/>
    </row>
    <row r="176" spans="2:7">
      <c r="B176" s="69"/>
      <c r="C176" s="69"/>
      <c r="D176" s="69"/>
      <c r="E176" s="69"/>
      <c r="F176" s="69"/>
      <c r="G176" s="69"/>
    </row>
    <row r="177" spans="2:7">
      <c r="B177" s="69"/>
      <c r="C177" s="69"/>
      <c r="D177" s="69"/>
      <c r="E177" s="69"/>
      <c r="F177" s="69"/>
      <c r="G177" s="69"/>
    </row>
    <row r="178" spans="2:7">
      <c r="B178" s="69"/>
      <c r="C178" s="69"/>
      <c r="D178" s="69"/>
      <c r="E178" s="69"/>
      <c r="F178" s="69"/>
      <c r="G178" s="69"/>
    </row>
    <row r="179" spans="2:7">
      <c r="B179" s="69"/>
      <c r="C179" s="69"/>
      <c r="D179" s="69"/>
      <c r="E179" s="69"/>
      <c r="F179" s="69"/>
      <c r="G179" s="69"/>
    </row>
    <row r="180" spans="2:7">
      <c r="B180" s="69"/>
      <c r="C180" s="69"/>
      <c r="D180" s="69"/>
      <c r="E180" s="69"/>
      <c r="F180" s="69"/>
      <c r="G180" s="69"/>
    </row>
    <row r="181" spans="2:7">
      <c r="B181" s="69"/>
      <c r="C181" s="69"/>
      <c r="D181" s="69"/>
      <c r="E181" s="69"/>
      <c r="F181" s="69"/>
      <c r="G181" s="69"/>
    </row>
    <row r="182" spans="2:7">
      <c r="B182" s="69"/>
      <c r="C182" s="69"/>
      <c r="D182" s="69"/>
      <c r="E182" s="69"/>
      <c r="F182" s="69"/>
      <c r="G182" s="69"/>
    </row>
    <row r="183" spans="2:7">
      <c r="B183" s="69"/>
      <c r="C183" s="69"/>
      <c r="D183" s="69"/>
      <c r="E183" s="69"/>
      <c r="F183" s="69"/>
      <c r="G183" s="69"/>
    </row>
    <row r="184" spans="2:7">
      <c r="B184" s="69"/>
      <c r="C184" s="69"/>
      <c r="D184" s="69"/>
      <c r="E184" s="69"/>
      <c r="F184" s="69"/>
      <c r="G184" s="69"/>
    </row>
    <row r="185" spans="2:7">
      <c r="B185" s="69"/>
      <c r="C185" s="69"/>
      <c r="D185" s="69"/>
      <c r="E185" s="69"/>
      <c r="F185" s="69"/>
      <c r="G185" s="69"/>
    </row>
    <row r="186" spans="2:7">
      <c r="B186" s="69"/>
      <c r="C186" s="69"/>
      <c r="D186" s="69"/>
      <c r="E186" s="69"/>
      <c r="F186" s="69"/>
      <c r="G186" s="69"/>
    </row>
    <row r="187" spans="2:7">
      <c r="B187" s="69"/>
      <c r="C187" s="69"/>
      <c r="D187" s="69"/>
      <c r="E187" s="69"/>
      <c r="F187" s="69"/>
      <c r="G187" s="69"/>
    </row>
    <row r="188" spans="2:7">
      <c r="B188" s="69"/>
      <c r="C188" s="69"/>
      <c r="D188" s="69"/>
      <c r="E188" s="69"/>
      <c r="F188" s="69"/>
      <c r="G188" s="69"/>
    </row>
    <row r="189" spans="2:7">
      <c r="B189" s="69"/>
      <c r="C189" s="69"/>
      <c r="D189" s="69"/>
      <c r="E189" s="69"/>
      <c r="F189" s="69"/>
      <c r="G189" s="69"/>
    </row>
    <row r="190" spans="2:7">
      <c r="B190" s="69"/>
      <c r="C190" s="69"/>
      <c r="D190" s="69"/>
      <c r="E190" s="69"/>
      <c r="F190" s="69"/>
      <c r="G190" s="69"/>
    </row>
    <row r="191" spans="2:7">
      <c r="B191" s="69"/>
      <c r="C191" s="69"/>
      <c r="D191" s="69"/>
      <c r="E191" s="69"/>
      <c r="F191" s="69"/>
      <c r="G191" s="69"/>
    </row>
    <row r="192" spans="2:7">
      <c r="B192" s="69"/>
      <c r="C192" s="69"/>
      <c r="D192" s="69"/>
      <c r="E192" s="69"/>
      <c r="F192" s="69"/>
      <c r="G192" s="69"/>
    </row>
    <row r="193" spans="2:7">
      <c r="B193" s="69"/>
      <c r="C193" s="69"/>
      <c r="D193" s="69"/>
      <c r="E193" s="69"/>
      <c r="F193" s="69"/>
      <c r="G193" s="69"/>
    </row>
    <row r="194" spans="2:7">
      <c r="B194" s="69"/>
      <c r="C194" s="69"/>
      <c r="D194" s="69"/>
      <c r="E194" s="69"/>
      <c r="F194" s="69"/>
      <c r="G194" s="69"/>
    </row>
    <row r="195" spans="2:7">
      <c r="B195" s="69"/>
      <c r="C195" s="69"/>
      <c r="D195" s="69"/>
      <c r="E195" s="69"/>
      <c r="F195" s="69"/>
      <c r="G195" s="69"/>
    </row>
    <row r="196" spans="2:7">
      <c r="B196" s="69"/>
      <c r="C196" s="69"/>
      <c r="D196" s="69"/>
      <c r="E196" s="69"/>
      <c r="F196" s="69"/>
      <c r="G196" s="69"/>
    </row>
    <row r="197" spans="2:7">
      <c r="B197" s="69"/>
      <c r="C197" s="69"/>
      <c r="D197" s="69"/>
      <c r="E197" s="69"/>
      <c r="F197" s="69"/>
      <c r="G197" s="69"/>
    </row>
    <row r="198" spans="2:7">
      <c r="B198" s="69"/>
      <c r="C198" s="69"/>
      <c r="D198" s="69"/>
      <c r="E198" s="69"/>
      <c r="F198" s="69"/>
      <c r="G198" s="69"/>
    </row>
    <row r="199" spans="2:7">
      <c r="B199" s="69"/>
      <c r="C199" s="69"/>
      <c r="D199" s="69"/>
      <c r="E199" s="69"/>
      <c r="F199" s="69"/>
      <c r="G199" s="69"/>
    </row>
    <row r="200" spans="2:7">
      <c r="B200" s="69"/>
      <c r="C200" s="69"/>
      <c r="D200" s="69"/>
      <c r="E200" s="69"/>
      <c r="F200" s="69"/>
      <c r="G200" s="69"/>
    </row>
    <row r="201" spans="2:7">
      <c r="B201" s="69"/>
      <c r="C201" s="69"/>
      <c r="D201" s="69"/>
      <c r="E201" s="69"/>
      <c r="F201" s="69"/>
      <c r="G201" s="69"/>
    </row>
    <row r="202" spans="2:7">
      <c r="B202" s="69"/>
      <c r="C202" s="69"/>
      <c r="D202" s="69"/>
      <c r="E202" s="69"/>
      <c r="F202" s="69"/>
      <c r="G202" s="69"/>
    </row>
    <row r="203" spans="2:7">
      <c r="B203" s="69"/>
      <c r="C203" s="69"/>
      <c r="D203" s="69"/>
      <c r="E203" s="69"/>
      <c r="F203" s="69"/>
      <c r="G203" s="69"/>
    </row>
    <row r="204" spans="2:7">
      <c r="B204" s="69"/>
      <c r="C204" s="69"/>
      <c r="D204" s="69"/>
      <c r="E204" s="69"/>
      <c r="F204" s="69"/>
      <c r="G204" s="69"/>
    </row>
    <row r="205" spans="2:7">
      <c r="B205" s="69"/>
      <c r="C205" s="69"/>
      <c r="D205" s="69"/>
      <c r="E205" s="69"/>
      <c r="F205" s="69"/>
      <c r="G205" s="69"/>
    </row>
    <row r="206" spans="2:7">
      <c r="B206" s="69"/>
      <c r="C206" s="69"/>
      <c r="D206" s="69"/>
      <c r="E206" s="69"/>
      <c r="F206" s="69"/>
      <c r="G206" s="69"/>
    </row>
    <row r="207" spans="2:7">
      <c r="B207" s="69"/>
      <c r="C207" s="69"/>
      <c r="D207" s="69"/>
      <c r="E207" s="69"/>
      <c r="F207" s="69"/>
      <c r="G207" s="69"/>
    </row>
    <row r="208" spans="2:7">
      <c r="B208" s="69"/>
      <c r="C208" s="69"/>
      <c r="D208" s="69"/>
      <c r="E208" s="69"/>
      <c r="F208" s="69"/>
      <c r="G208" s="69"/>
    </row>
    <row r="209" spans="2:7">
      <c r="B209" s="69"/>
      <c r="C209" s="69"/>
      <c r="D209" s="69"/>
      <c r="E209" s="69"/>
      <c r="F209" s="69"/>
      <c r="G209" s="69"/>
    </row>
    <row r="210" spans="2:7">
      <c r="B210" s="69"/>
      <c r="C210" s="69"/>
      <c r="D210" s="69"/>
      <c r="E210" s="69"/>
      <c r="F210" s="69"/>
      <c r="G210" s="69"/>
    </row>
    <row r="211" spans="2:7">
      <c r="B211" s="69"/>
      <c r="C211" s="69"/>
      <c r="D211" s="69"/>
      <c r="E211" s="69"/>
      <c r="F211" s="69"/>
      <c r="G211" s="69"/>
    </row>
    <row r="212" spans="2:7">
      <c r="B212" s="69"/>
      <c r="C212" s="69"/>
      <c r="D212" s="69"/>
      <c r="E212" s="69"/>
      <c r="F212" s="69"/>
      <c r="G212" s="69"/>
    </row>
    <row r="213" spans="2:7">
      <c r="B213" s="69"/>
      <c r="C213" s="69"/>
      <c r="D213" s="69"/>
      <c r="E213" s="69"/>
      <c r="F213" s="69"/>
      <c r="G213" s="69"/>
    </row>
    <row r="214" spans="2:7">
      <c r="B214" s="69"/>
      <c r="C214" s="69"/>
      <c r="D214" s="69"/>
      <c r="E214" s="69"/>
      <c r="F214" s="69"/>
      <c r="G214" s="69"/>
    </row>
    <row r="215" spans="2:7">
      <c r="B215" s="69"/>
      <c r="C215" s="69"/>
      <c r="D215" s="69"/>
      <c r="E215" s="69"/>
      <c r="F215" s="69"/>
      <c r="G215" s="69"/>
    </row>
    <row r="216" spans="2:7">
      <c r="B216" s="69"/>
      <c r="C216" s="69"/>
      <c r="D216" s="69"/>
      <c r="E216" s="69"/>
      <c r="F216" s="69"/>
      <c r="G216" s="69"/>
    </row>
    <row r="217" spans="2:7">
      <c r="B217" s="69"/>
      <c r="C217" s="69"/>
      <c r="D217" s="69"/>
      <c r="E217" s="69"/>
      <c r="F217" s="69"/>
      <c r="G217" s="69"/>
    </row>
    <row r="218" spans="2:7">
      <c r="B218" s="69"/>
      <c r="C218" s="69"/>
      <c r="D218" s="69"/>
      <c r="E218" s="69"/>
      <c r="F218" s="69"/>
      <c r="G218" s="69"/>
    </row>
    <row r="219" spans="2:7">
      <c r="B219" s="69"/>
      <c r="C219" s="69"/>
      <c r="D219" s="69"/>
      <c r="E219" s="69"/>
      <c r="F219" s="69"/>
      <c r="G219" s="69"/>
    </row>
    <row r="220" spans="2:7">
      <c r="B220" s="69"/>
      <c r="C220" s="69"/>
      <c r="D220" s="69"/>
      <c r="E220" s="69"/>
      <c r="F220" s="69"/>
      <c r="G220" s="69"/>
    </row>
    <row r="221" spans="2:7">
      <c r="B221" s="69"/>
      <c r="C221" s="69"/>
      <c r="D221" s="69"/>
      <c r="E221" s="69"/>
      <c r="F221" s="69"/>
      <c r="G221" s="69"/>
    </row>
    <row r="222" spans="2:7">
      <c r="B222" s="69"/>
      <c r="C222" s="69"/>
      <c r="D222" s="69"/>
      <c r="E222" s="69"/>
      <c r="F222" s="69"/>
      <c r="G222" s="69"/>
    </row>
    <row r="223" spans="2:7">
      <c r="B223" s="69"/>
      <c r="C223" s="69"/>
      <c r="D223" s="69"/>
      <c r="E223" s="69"/>
      <c r="F223" s="69"/>
      <c r="G223" s="69"/>
    </row>
    <row r="224" spans="2:7">
      <c r="B224" s="69"/>
      <c r="C224" s="69"/>
      <c r="D224" s="69"/>
      <c r="E224" s="69"/>
      <c r="F224" s="69"/>
      <c r="G224" s="69"/>
    </row>
    <row r="225" spans="2:7">
      <c r="B225" s="69"/>
      <c r="C225" s="69"/>
      <c r="D225" s="69"/>
      <c r="E225" s="69"/>
      <c r="F225" s="69"/>
      <c r="G225" s="69"/>
    </row>
    <row r="226" spans="2:7">
      <c r="B226" s="69"/>
      <c r="C226" s="69"/>
      <c r="D226" s="69"/>
      <c r="E226" s="69"/>
      <c r="F226" s="69"/>
      <c r="G226" s="69"/>
    </row>
    <row r="227" spans="2:7">
      <c r="B227" s="69"/>
      <c r="C227" s="69"/>
      <c r="D227" s="69"/>
      <c r="E227" s="69"/>
      <c r="F227" s="69"/>
      <c r="G227" s="69"/>
    </row>
    <row r="228" spans="2:7">
      <c r="B228" s="69"/>
      <c r="C228" s="69"/>
      <c r="D228" s="69"/>
      <c r="E228" s="69"/>
      <c r="F228" s="69"/>
      <c r="G228" s="69"/>
    </row>
    <row r="229" spans="2:7">
      <c r="B229" s="69"/>
      <c r="C229" s="69"/>
      <c r="D229" s="69"/>
      <c r="E229" s="69"/>
      <c r="F229" s="69"/>
      <c r="G229" s="69"/>
    </row>
    <row r="230" spans="2:7">
      <c r="B230" s="69"/>
      <c r="C230" s="69"/>
      <c r="D230" s="69"/>
      <c r="E230" s="69"/>
      <c r="F230" s="69"/>
      <c r="G230" s="69"/>
    </row>
    <row r="231" spans="2:7">
      <c r="B231" s="69"/>
      <c r="C231" s="69"/>
      <c r="D231" s="69"/>
      <c r="E231" s="69"/>
      <c r="F231" s="69"/>
      <c r="G231" s="69"/>
    </row>
    <row r="232" spans="2:7">
      <c r="B232" s="69"/>
      <c r="C232" s="69"/>
      <c r="D232" s="69"/>
      <c r="E232" s="69"/>
      <c r="F232" s="69"/>
      <c r="G232" s="69"/>
    </row>
    <row r="233" spans="2:7">
      <c r="B233" s="69"/>
      <c r="C233" s="69"/>
      <c r="D233" s="69"/>
      <c r="E233" s="69"/>
      <c r="F233" s="69"/>
      <c r="G233" s="69"/>
    </row>
    <row r="234" spans="2:7">
      <c r="B234" s="69"/>
      <c r="C234" s="69"/>
      <c r="D234" s="69"/>
      <c r="E234" s="69"/>
      <c r="F234" s="69"/>
      <c r="G234" s="69"/>
    </row>
    <row r="235" spans="2:7">
      <c r="B235" s="69"/>
      <c r="C235" s="69"/>
      <c r="D235" s="69"/>
      <c r="E235" s="69"/>
      <c r="F235" s="69"/>
      <c r="G235" s="69"/>
    </row>
    <row r="236" spans="2:7">
      <c r="B236" s="69"/>
      <c r="C236" s="69"/>
      <c r="D236" s="69"/>
      <c r="E236" s="69"/>
      <c r="F236" s="69"/>
      <c r="G236" s="69"/>
    </row>
    <row r="237" spans="2:7">
      <c r="B237" s="69"/>
      <c r="C237" s="69"/>
      <c r="D237" s="69"/>
      <c r="E237" s="69"/>
      <c r="F237" s="69"/>
      <c r="G237" s="69"/>
    </row>
    <row r="238" spans="2:7">
      <c r="B238" s="69"/>
      <c r="C238" s="69"/>
      <c r="D238" s="69"/>
      <c r="E238" s="69"/>
      <c r="F238" s="69"/>
      <c r="G238" s="69"/>
    </row>
    <row r="239" spans="2:7">
      <c r="B239" s="69"/>
      <c r="C239" s="69"/>
      <c r="D239" s="69"/>
      <c r="E239" s="69"/>
      <c r="F239" s="69"/>
      <c r="G239" s="69"/>
    </row>
    <row r="240" spans="2:7">
      <c r="B240" s="69"/>
      <c r="C240" s="69"/>
      <c r="D240" s="69"/>
      <c r="E240" s="69"/>
      <c r="F240" s="69"/>
      <c r="G240" s="69"/>
    </row>
    <row r="241" spans="2:7">
      <c r="B241" s="69"/>
      <c r="C241" s="69"/>
      <c r="D241" s="69"/>
      <c r="E241" s="69"/>
      <c r="F241" s="69"/>
      <c r="G241" s="69"/>
    </row>
    <row r="242" spans="2:7">
      <c r="B242" s="69"/>
      <c r="C242" s="69"/>
      <c r="D242" s="69"/>
      <c r="E242" s="69"/>
      <c r="F242" s="69"/>
      <c r="G242" s="69"/>
    </row>
    <row r="243" spans="2:7">
      <c r="B243" s="69"/>
      <c r="C243" s="69"/>
      <c r="D243" s="69"/>
      <c r="E243" s="69"/>
      <c r="F243" s="69"/>
      <c r="G243" s="69"/>
    </row>
    <row r="244" spans="2:7">
      <c r="B244" s="69"/>
      <c r="C244" s="69"/>
      <c r="D244" s="69"/>
      <c r="E244" s="69"/>
      <c r="F244" s="69"/>
      <c r="G244" s="69"/>
    </row>
    <row r="245" spans="2:7">
      <c r="B245" s="69"/>
      <c r="C245" s="69"/>
      <c r="D245" s="69"/>
      <c r="E245" s="69"/>
      <c r="F245" s="69"/>
      <c r="G245" s="69"/>
    </row>
    <row r="246" spans="2:7">
      <c r="B246" s="69"/>
      <c r="C246" s="69"/>
      <c r="D246" s="69"/>
      <c r="E246" s="69"/>
      <c r="F246" s="69"/>
      <c r="G246" s="69"/>
    </row>
    <row r="247" spans="2:7">
      <c r="B247" s="69"/>
      <c r="C247" s="69"/>
      <c r="D247" s="69"/>
      <c r="E247" s="69"/>
      <c r="F247" s="69"/>
      <c r="G247" s="69"/>
    </row>
    <row r="248" spans="2:7">
      <c r="B248" s="69"/>
      <c r="C248" s="69"/>
      <c r="D248" s="69"/>
      <c r="E248" s="69"/>
      <c r="F248" s="69"/>
      <c r="G248" s="69"/>
    </row>
    <row r="249" spans="2:7">
      <c r="B249" s="69"/>
      <c r="C249" s="69"/>
      <c r="D249" s="69"/>
      <c r="E249" s="69"/>
      <c r="F249" s="69"/>
      <c r="G249" s="69"/>
    </row>
    <row r="250" spans="2:7">
      <c r="B250" s="69"/>
      <c r="C250" s="69"/>
      <c r="D250" s="69"/>
      <c r="E250" s="69"/>
      <c r="F250" s="69"/>
      <c r="G250" s="69"/>
    </row>
    <row r="251" spans="2:7">
      <c r="B251" s="69"/>
      <c r="C251" s="69"/>
      <c r="D251" s="69"/>
      <c r="E251" s="69"/>
      <c r="F251" s="69"/>
      <c r="G251" s="69"/>
    </row>
  </sheetData>
  <mergeCells count="8">
    <mergeCell ref="B98:X98"/>
    <mergeCell ref="B99:G99"/>
    <mergeCell ref="C2:X2"/>
    <mergeCell ref="B3:B4"/>
    <mergeCell ref="B95:X95"/>
    <mergeCell ref="B96:X96"/>
    <mergeCell ref="B97:X97"/>
    <mergeCell ref="C3:AA3"/>
  </mergeCells>
  <pageMargins left="0.7" right="0.7" top="0.75" bottom="0.75" header="0.3" footer="0.3"/>
  <pageSetup orientation="portrait" r:id="rId1"/>
  <ignoredErrors>
    <ignoredError sqref="C23 D23:AA23 C46 D46:Z4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308"/>
  <sheetViews>
    <sheetView showGridLines="0" zoomScale="85" zoomScaleNormal="85" workbookViewId="0">
      <pane ySplit="1" topLeftCell="A128" activePane="bottomLeft" state="frozen"/>
      <selection pane="bottomLeft" activeCell="C53" sqref="C53:T54"/>
    </sheetView>
  </sheetViews>
  <sheetFormatPr baseColWidth="10" defaultRowHeight="15.75"/>
  <cols>
    <col min="1" max="1" width="2.85546875" style="1" customWidth="1"/>
    <col min="2" max="2" width="34.7109375" style="1" customWidth="1"/>
    <col min="3" max="3" width="12.140625" style="37" customWidth="1"/>
    <col min="4" max="4" width="11.5703125" style="37" customWidth="1"/>
    <col min="5" max="7" width="11.5703125" style="38" customWidth="1"/>
    <col min="8" max="8" width="10.7109375" style="37" bestFit="1" customWidth="1"/>
    <col min="9" max="12" width="11.5703125" style="37" customWidth="1"/>
    <col min="13" max="15" width="11.5703125" style="38" customWidth="1"/>
    <col min="16" max="17" width="11.5703125" style="37" customWidth="1"/>
    <col min="18" max="18" width="11" style="37" customWidth="1"/>
    <col min="19" max="19" width="10.7109375" style="1" bestFit="1" customWidth="1"/>
    <col min="20" max="20" width="14.7109375" style="1" customWidth="1"/>
    <col min="21" max="21" width="14.7109375" style="3" customWidth="1"/>
    <col min="22" max="23" width="15.28515625" style="3" customWidth="1"/>
    <col min="24" max="24" width="14.7109375" style="3" customWidth="1"/>
    <col min="25" max="25" width="14.7109375" style="1" customWidth="1"/>
    <col min="26" max="254" width="11.42578125" style="1"/>
    <col min="255" max="255" width="14.7109375" style="1" customWidth="1"/>
    <col min="256" max="256" width="14.7109375" style="1" bestFit="1" customWidth="1"/>
    <col min="257" max="257" width="13.7109375" style="1" customWidth="1"/>
    <col min="258" max="258" width="1.85546875" style="1" customWidth="1"/>
    <col min="259" max="259" width="14.7109375" style="1" customWidth="1"/>
    <col min="260" max="260" width="13.7109375" style="1" customWidth="1"/>
    <col min="261" max="261" width="14.85546875" style="1" customWidth="1"/>
    <col min="262" max="262" width="13" style="1" bestFit="1" customWidth="1"/>
    <col min="263" max="510" width="11.42578125" style="1"/>
    <col min="511" max="511" width="14.7109375" style="1" customWidth="1"/>
    <col min="512" max="512" width="14.7109375" style="1" bestFit="1" customWidth="1"/>
    <col min="513" max="513" width="13.7109375" style="1" customWidth="1"/>
    <col min="514" max="514" width="1.85546875" style="1" customWidth="1"/>
    <col min="515" max="515" width="14.7109375" style="1" customWidth="1"/>
    <col min="516" max="516" width="13.7109375" style="1" customWidth="1"/>
    <col min="517" max="517" width="14.85546875" style="1" customWidth="1"/>
    <col min="518" max="518" width="13" style="1" bestFit="1" customWidth="1"/>
    <col min="519" max="766" width="11.42578125" style="1"/>
    <col min="767" max="767" width="14.7109375" style="1" customWidth="1"/>
    <col min="768" max="768" width="14.7109375" style="1" bestFit="1" customWidth="1"/>
    <col min="769" max="769" width="13.7109375" style="1" customWidth="1"/>
    <col min="770" max="770" width="1.85546875" style="1" customWidth="1"/>
    <col min="771" max="771" width="14.7109375" style="1" customWidth="1"/>
    <col min="772" max="772" width="13.7109375" style="1" customWidth="1"/>
    <col min="773" max="773" width="14.85546875" style="1" customWidth="1"/>
    <col min="774" max="774" width="13" style="1" bestFit="1" customWidth="1"/>
    <col min="775" max="1022" width="11.42578125" style="1"/>
    <col min="1023" max="1023" width="14.7109375" style="1" customWidth="1"/>
    <col min="1024" max="1024" width="14.7109375" style="1" bestFit="1" customWidth="1"/>
    <col min="1025" max="1025" width="13.7109375" style="1" customWidth="1"/>
    <col min="1026" max="1026" width="1.85546875" style="1" customWidth="1"/>
    <col min="1027" max="1027" width="14.7109375" style="1" customWidth="1"/>
    <col min="1028" max="1028" width="13.7109375" style="1" customWidth="1"/>
    <col min="1029" max="1029" width="14.85546875" style="1" customWidth="1"/>
    <col min="1030" max="1030" width="13" style="1" bestFit="1" customWidth="1"/>
    <col min="1031" max="1278" width="11.42578125" style="1"/>
    <col min="1279" max="1279" width="14.7109375" style="1" customWidth="1"/>
    <col min="1280" max="1280" width="14.7109375" style="1" bestFit="1" customWidth="1"/>
    <col min="1281" max="1281" width="13.7109375" style="1" customWidth="1"/>
    <col min="1282" max="1282" width="1.85546875" style="1" customWidth="1"/>
    <col min="1283" max="1283" width="14.7109375" style="1" customWidth="1"/>
    <col min="1284" max="1284" width="13.7109375" style="1" customWidth="1"/>
    <col min="1285" max="1285" width="14.85546875" style="1" customWidth="1"/>
    <col min="1286" max="1286" width="13" style="1" bestFit="1" customWidth="1"/>
    <col min="1287" max="1534" width="11.42578125" style="1"/>
    <col min="1535" max="1535" width="14.7109375" style="1" customWidth="1"/>
    <col min="1536" max="1536" width="14.7109375" style="1" bestFit="1" customWidth="1"/>
    <col min="1537" max="1537" width="13.7109375" style="1" customWidth="1"/>
    <col min="1538" max="1538" width="1.85546875" style="1" customWidth="1"/>
    <col min="1539" max="1539" width="14.7109375" style="1" customWidth="1"/>
    <col min="1540" max="1540" width="13.7109375" style="1" customWidth="1"/>
    <col min="1541" max="1541" width="14.85546875" style="1" customWidth="1"/>
    <col min="1542" max="1542" width="13" style="1" bestFit="1" customWidth="1"/>
    <col min="1543" max="1790" width="11.42578125" style="1"/>
    <col min="1791" max="1791" width="14.7109375" style="1" customWidth="1"/>
    <col min="1792" max="1792" width="14.7109375" style="1" bestFit="1" customWidth="1"/>
    <col min="1793" max="1793" width="13.7109375" style="1" customWidth="1"/>
    <col min="1794" max="1794" width="1.85546875" style="1" customWidth="1"/>
    <col min="1795" max="1795" width="14.7109375" style="1" customWidth="1"/>
    <col min="1796" max="1796" width="13.7109375" style="1" customWidth="1"/>
    <col min="1797" max="1797" width="14.85546875" style="1" customWidth="1"/>
    <col min="1798" max="1798" width="13" style="1" bestFit="1" customWidth="1"/>
    <col min="1799" max="2046" width="11.42578125" style="1"/>
    <col min="2047" max="2047" width="14.7109375" style="1" customWidth="1"/>
    <col min="2048" max="2048" width="14.7109375" style="1" bestFit="1" customWidth="1"/>
    <col min="2049" max="2049" width="13.7109375" style="1" customWidth="1"/>
    <col min="2050" max="2050" width="1.85546875" style="1" customWidth="1"/>
    <col min="2051" max="2051" width="14.7109375" style="1" customWidth="1"/>
    <col min="2052" max="2052" width="13.7109375" style="1" customWidth="1"/>
    <col min="2053" max="2053" width="14.85546875" style="1" customWidth="1"/>
    <col min="2054" max="2054" width="13" style="1" bestFit="1" customWidth="1"/>
    <col min="2055" max="2302" width="11.42578125" style="1"/>
    <col min="2303" max="2303" width="14.7109375" style="1" customWidth="1"/>
    <col min="2304" max="2304" width="14.7109375" style="1" bestFit="1" customWidth="1"/>
    <col min="2305" max="2305" width="13.7109375" style="1" customWidth="1"/>
    <col min="2306" max="2306" width="1.85546875" style="1" customWidth="1"/>
    <col min="2307" max="2307" width="14.7109375" style="1" customWidth="1"/>
    <col min="2308" max="2308" width="13.7109375" style="1" customWidth="1"/>
    <col min="2309" max="2309" width="14.85546875" style="1" customWidth="1"/>
    <col min="2310" max="2310" width="13" style="1" bestFit="1" customWidth="1"/>
    <col min="2311" max="2558" width="11.42578125" style="1"/>
    <col min="2559" max="2559" width="14.7109375" style="1" customWidth="1"/>
    <col min="2560" max="2560" width="14.7109375" style="1" bestFit="1" customWidth="1"/>
    <col min="2561" max="2561" width="13.7109375" style="1" customWidth="1"/>
    <col min="2562" max="2562" width="1.85546875" style="1" customWidth="1"/>
    <col min="2563" max="2563" width="14.7109375" style="1" customWidth="1"/>
    <col min="2564" max="2564" width="13.7109375" style="1" customWidth="1"/>
    <col min="2565" max="2565" width="14.85546875" style="1" customWidth="1"/>
    <col min="2566" max="2566" width="13" style="1" bestFit="1" customWidth="1"/>
    <col min="2567" max="2814" width="11.42578125" style="1"/>
    <col min="2815" max="2815" width="14.7109375" style="1" customWidth="1"/>
    <col min="2816" max="2816" width="14.7109375" style="1" bestFit="1" customWidth="1"/>
    <col min="2817" max="2817" width="13.7109375" style="1" customWidth="1"/>
    <col min="2818" max="2818" width="1.85546875" style="1" customWidth="1"/>
    <col min="2819" max="2819" width="14.7109375" style="1" customWidth="1"/>
    <col min="2820" max="2820" width="13.7109375" style="1" customWidth="1"/>
    <col min="2821" max="2821" width="14.85546875" style="1" customWidth="1"/>
    <col min="2822" max="2822" width="13" style="1" bestFit="1" customWidth="1"/>
    <col min="2823" max="3070" width="11.42578125" style="1"/>
    <col min="3071" max="3071" width="14.7109375" style="1" customWidth="1"/>
    <col min="3072" max="3072" width="14.7109375" style="1" bestFit="1" customWidth="1"/>
    <col min="3073" max="3073" width="13.7109375" style="1" customWidth="1"/>
    <col min="3074" max="3074" width="1.85546875" style="1" customWidth="1"/>
    <col min="3075" max="3075" width="14.7109375" style="1" customWidth="1"/>
    <col min="3076" max="3076" width="13.7109375" style="1" customWidth="1"/>
    <col min="3077" max="3077" width="14.85546875" style="1" customWidth="1"/>
    <col min="3078" max="3078" width="13" style="1" bestFit="1" customWidth="1"/>
    <col min="3079" max="3326" width="11.42578125" style="1"/>
    <col min="3327" max="3327" width="14.7109375" style="1" customWidth="1"/>
    <col min="3328" max="3328" width="14.7109375" style="1" bestFit="1" customWidth="1"/>
    <col min="3329" max="3329" width="13.7109375" style="1" customWidth="1"/>
    <col min="3330" max="3330" width="1.85546875" style="1" customWidth="1"/>
    <col min="3331" max="3331" width="14.7109375" style="1" customWidth="1"/>
    <col min="3332" max="3332" width="13.7109375" style="1" customWidth="1"/>
    <col min="3333" max="3333" width="14.85546875" style="1" customWidth="1"/>
    <col min="3334" max="3334" width="13" style="1" bestFit="1" customWidth="1"/>
    <col min="3335" max="3582" width="11.42578125" style="1"/>
    <col min="3583" max="3583" width="14.7109375" style="1" customWidth="1"/>
    <col min="3584" max="3584" width="14.7109375" style="1" bestFit="1" customWidth="1"/>
    <col min="3585" max="3585" width="13.7109375" style="1" customWidth="1"/>
    <col min="3586" max="3586" width="1.85546875" style="1" customWidth="1"/>
    <col min="3587" max="3587" width="14.7109375" style="1" customWidth="1"/>
    <col min="3588" max="3588" width="13.7109375" style="1" customWidth="1"/>
    <col min="3589" max="3589" width="14.85546875" style="1" customWidth="1"/>
    <col min="3590" max="3590" width="13" style="1" bestFit="1" customWidth="1"/>
    <col min="3591" max="3838" width="11.42578125" style="1"/>
    <col min="3839" max="3839" width="14.7109375" style="1" customWidth="1"/>
    <col min="3840" max="3840" width="14.7109375" style="1" bestFit="1" customWidth="1"/>
    <col min="3841" max="3841" width="13.7109375" style="1" customWidth="1"/>
    <col min="3842" max="3842" width="1.85546875" style="1" customWidth="1"/>
    <col min="3843" max="3843" width="14.7109375" style="1" customWidth="1"/>
    <col min="3844" max="3844" width="13.7109375" style="1" customWidth="1"/>
    <col min="3845" max="3845" width="14.85546875" style="1" customWidth="1"/>
    <col min="3846" max="3846" width="13" style="1" bestFit="1" customWidth="1"/>
    <col min="3847" max="4094" width="11.42578125" style="1"/>
    <col min="4095" max="4095" width="14.7109375" style="1" customWidth="1"/>
    <col min="4096" max="4096" width="14.7109375" style="1" bestFit="1" customWidth="1"/>
    <col min="4097" max="4097" width="13.7109375" style="1" customWidth="1"/>
    <col min="4098" max="4098" width="1.85546875" style="1" customWidth="1"/>
    <col min="4099" max="4099" width="14.7109375" style="1" customWidth="1"/>
    <col min="4100" max="4100" width="13.7109375" style="1" customWidth="1"/>
    <col min="4101" max="4101" width="14.85546875" style="1" customWidth="1"/>
    <col min="4102" max="4102" width="13" style="1" bestFit="1" customWidth="1"/>
    <col min="4103" max="4350" width="11.42578125" style="1"/>
    <col min="4351" max="4351" width="14.7109375" style="1" customWidth="1"/>
    <col min="4352" max="4352" width="14.7109375" style="1" bestFit="1" customWidth="1"/>
    <col min="4353" max="4353" width="13.7109375" style="1" customWidth="1"/>
    <col min="4354" max="4354" width="1.85546875" style="1" customWidth="1"/>
    <col min="4355" max="4355" width="14.7109375" style="1" customWidth="1"/>
    <col min="4356" max="4356" width="13.7109375" style="1" customWidth="1"/>
    <col min="4357" max="4357" width="14.85546875" style="1" customWidth="1"/>
    <col min="4358" max="4358" width="13" style="1" bestFit="1" customWidth="1"/>
    <col min="4359" max="4606" width="11.42578125" style="1"/>
    <col min="4607" max="4607" width="14.7109375" style="1" customWidth="1"/>
    <col min="4608" max="4608" width="14.7109375" style="1" bestFit="1" customWidth="1"/>
    <col min="4609" max="4609" width="13.7109375" style="1" customWidth="1"/>
    <col min="4610" max="4610" width="1.85546875" style="1" customWidth="1"/>
    <col min="4611" max="4611" width="14.7109375" style="1" customWidth="1"/>
    <col min="4612" max="4612" width="13.7109375" style="1" customWidth="1"/>
    <col min="4613" max="4613" width="14.85546875" style="1" customWidth="1"/>
    <col min="4614" max="4614" width="13" style="1" bestFit="1" customWidth="1"/>
    <col min="4615" max="4862" width="11.42578125" style="1"/>
    <col min="4863" max="4863" width="14.7109375" style="1" customWidth="1"/>
    <col min="4864" max="4864" width="14.7109375" style="1" bestFit="1" customWidth="1"/>
    <col min="4865" max="4865" width="13.7109375" style="1" customWidth="1"/>
    <col min="4866" max="4866" width="1.85546875" style="1" customWidth="1"/>
    <col min="4867" max="4867" width="14.7109375" style="1" customWidth="1"/>
    <col min="4868" max="4868" width="13.7109375" style="1" customWidth="1"/>
    <col min="4869" max="4869" width="14.85546875" style="1" customWidth="1"/>
    <col min="4870" max="4870" width="13" style="1" bestFit="1" customWidth="1"/>
    <col min="4871" max="5118" width="11.42578125" style="1"/>
    <col min="5119" max="5119" width="14.7109375" style="1" customWidth="1"/>
    <col min="5120" max="5120" width="14.7109375" style="1" bestFit="1" customWidth="1"/>
    <col min="5121" max="5121" width="13.7109375" style="1" customWidth="1"/>
    <col min="5122" max="5122" width="1.85546875" style="1" customWidth="1"/>
    <col min="5123" max="5123" width="14.7109375" style="1" customWidth="1"/>
    <col min="5124" max="5124" width="13.7109375" style="1" customWidth="1"/>
    <col min="5125" max="5125" width="14.85546875" style="1" customWidth="1"/>
    <col min="5126" max="5126" width="13" style="1" bestFit="1" customWidth="1"/>
    <col min="5127" max="5374" width="11.42578125" style="1"/>
    <col min="5375" max="5375" width="14.7109375" style="1" customWidth="1"/>
    <col min="5376" max="5376" width="14.7109375" style="1" bestFit="1" customWidth="1"/>
    <col min="5377" max="5377" width="13.7109375" style="1" customWidth="1"/>
    <col min="5378" max="5378" width="1.85546875" style="1" customWidth="1"/>
    <col min="5379" max="5379" width="14.7109375" style="1" customWidth="1"/>
    <col min="5380" max="5380" width="13.7109375" style="1" customWidth="1"/>
    <col min="5381" max="5381" width="14.85546875" style="1" customWidth="1"/>
    <col min="5382" max="5382" width="13" style="1" bestFit="1" customWidth="1"/>
    <col min="5383" max="5630" width="11.42578125" style="1"/>
    <col min="5631" max="5631" width="14.7109375" style="1" customWidth="1"/>
    <col min="5632" max="5632" width="14.7109375" style="1" bestFit="1" customWidth="1"/>
    <col min="5633" max="5633" width="13.7109375" style="1" customWidth="1"/>
    <col min="5634" max="5634" width="1.85546875" style="1" customWidth="1"/>
    <col min="5635" max="5635" width="14.7109375" style="1" customWidth="1"/>
    <col min="5636" max="5636" width="13.7109375" style="1" customWidth="1"/>
    <col min="5637" max="5637" width="14.85546875" style="1" customWidth="1"/>
    <col min="5638" max="5638" width="13" style="1" bestFit="1" customWidth="1"/>
    <col min="5639" max="5886" width="11.42578125" style="1"/>
    <col min="5887" max="5887" width="14.7109375" style="1" customWidth="1"/>
    <col min="5888" max="5888" width="14.7109375" style="1" bestFit="1" customWidth="1"/>
    <col min="5889" max="5889" width="13.7109375" style="1" customWidth="1"/>
    <col min="5890" max="5890" width="1.85546875" style="1" customWidth="1"/>
    <col min="5891" max="5891" width="14.7109375" style="1" customWidth="1"/>
    <col min="5892" max="5892" width="13.7109375" style="1" customWidth="1"/>
    <col min="5893" max="5893" width="14.85546875" style="1" customWidth="1"/>
    <col min="5894" max="5894" width="13" style="1" bestFit="1" customWidth="1"/>
    <col min="5895" max="6142" width="11.42578125" style="1"/>
    <col min="6143" max="6143" width="14.7109375" style="1" customWidth="1"/>
    <col min="6144" max="6144" width="14.7109375" style="1" bestFit="1" customWidth="1"/>
    <col min="6145" max="6145" width="13.7109375" style="1" customWidth="1"/>
    <col min="6146" max="6146" width="1.85546875" style="1" customWidth="1"/>
    <col min="6147" max="6147" width="14.7109375" style="1" customWidth="1"/>
    <col min="6148" max="6148" width="13.7109375" style="1" customWidth="1"/>
    <col min="6149" max="6149" width="14.85546875" style="1" customWidth="1"/>
    <col min="6150" max="6150" width="13" style="1" bestFit="1" customWidth="1"/>
    <col min="6151" max="6398" width="11.42578125" style="1"/>
    <col min="6399" max="6399" width="14.7109375" style="1" customWidth="1"/>
    <col min="6400" max="6400" width="14.7109375" style="1" bestFit="1" customWidth="1"/>
    <col min="6401" max="6401" width="13.7109375" style="1" customWidth="1"/>
    <col min="6402" max="6402" width="1.85546875" style="1" customWidth="1"/>
    <col min="6403" max="6403" width="14.7109375" style="1" customWidth="1"/>
    <col min="6404" max="6404" width="13.7109375" style="1" customWidth="1"/>
    <col min="6405" max="6405" width="14.85546875" style="1" customWidth="1"/>
    <col min="6406" max="6406" width="13" style="1" bestFit="1" customWidth="1"/>
    <col min="6407" max="6654" width="11.42578125" style="1"/>
    <col min="6655" max="6655" width="14.7109375" style="1" customWidth="1"/>
    <col min="6656" max="6656" width="14.7109375" style="1" bestFit="1" customWidth="1"/>
    <col min="6657" max="6657" width="13.7109375" style="1" customWidth="1"/>
    <col min="6658" max="6658" width="1.85546875" style="1" customWidth="1"/>
    <col min="6659" max="6659" width="14.7109375" style="1" customWidth="1"/>
    <col min="6660" max="6660" width="13.7109375" style="1" customWidth="1"/>
    <col min="6661" max="6661" width="14.85546875" style="1" customWidth="1"/>
    <col min="6662" max="6662" width="13" style="1" bestFit="1" customWidth="1"/>
    <col min="6663" max="6910" width="11.42578125" style="1"/>
    <col min="6911" max="6911" width="14.7109375" style="1" customWidth="1"/>
    <col min="6912" max="6912" width="14.7109375" style="1" bestFit="1" customWidth="1"/>
    <col min="6913" max="6913" width="13.7109375" style="1" customWidth="1"/>
    <col min="6914" max="6914" width="1.85546875" style="1" customWidth="1"/>
    <col min="6915" max="6915" width="14.7109375" style="1" customWidth="1"/>
    <col min="6916" max="6916" width="13.7109375" style="1" customWidth="1"/>
    <col min="6917" max="6917" width="14.85546875" style="1" customWidth="1"/>
    <col min="6918" max="6918" width="13" style="1" bestFit="1" customWidth="1"/>
    <col min="6919" max="7166" width="11.42578125" style="1"/>
    <col min="7167" max="7167" width="14.7109375" style="1" customWidth="1"/>
    <col min="7168" max="7168" width="14.7109375" style="1" bestFit="1" customWidth="1"/>
    <col min="7169" max="7169" width="13.7109375" style="1" customWidth="1"/>
    <col min="7170" max="7170" width="1.85546875" style="1" customWidth="1"/>
    <col min="7171" max="7171" width="14.7109375" style="1" customWidth="1"/>
    <col min="7172" max="7172" width="13.7109375" style="1" customWidth="1"/>
    <col min="7173" max="7173" width="14.85546875" style="1" customWidth="1"/>
    <col min="7174" max="7174" width="13" style="1" bestFit="1" customWidth="1"/>
    <col min="7175" max="7422" width="11.42578125" style="1"/>
    <col min="7423" max="7423" width="14.7109375" style="1" customWidth="1"/>
    <col min="7424" max="7424" width="14.7109375" style="1" bestFit="1" customWidth="1"/>
    <col min="7425" max="7425" width="13.7109375" style="1" customWidth="1"/>
    <col min="7426" max="7426" width="1.85546875" style="1" customWidth="1"/>
    <col min="7427" max="7427" width="14.7109375" style="1" customWidth="1"/>
    <col min="7428" max="7428" width="13.7109375" style="1" customWidth="1"/>
    <col min="7429" max="7429" width="14.85546875" style="1" customWidth="1"/>
    <col min="7430" max="7430" width="13" style="1" bestFit="1" customWidth="1"/>
    <col min="7431" max="7678" width="11.42578125" style="1"/>
    <col min="7679" max="7679" width="14.7109375" style="1" customWidth="1"/>
    <col min="7680" max="7680" width="14.7109375" style="1" bestFit="1" customWidth="1"/>
    <col min="7681" max="7681" width="13.7109375" style="1" customWidth="1"/>
    <col min="7682" max="7682" width="1.85546875" style="1" customWidth="1"/>
    <col min="7683" max="7683" width="14.7109375" style="1" customWidth="1"/>
    <col min="7684" max="7684" width="13.7109375" style="1" customWidth="1"/>
    <col min="7685" max="7685" width="14.85546875" style="1" customWidth="1"/>
    <col min="7686" max="7686" width="13" style="1" bestFit="1" customWidth="1"/>
    <col min="7687" max="7934" width="11.42578125" style="1"/>
    <col min="7935" max="7935" width="14.7109375" style="1" customWidth="1"/>
    <col min="7936" max="7936" width="14.7109375" style="1" bestFit="1" customWidth="1"/>
    <col min="7937" max="7937" width="13.7109375" style="1" customWidth="1"/>
    <col min="7938" max="7938" width="1.85546875" style="1" customWidth="1"/>
    <col min="7939" max="7939" width="14.7109375" style="1" customWidth="1"/>
    <col min="7940" max="7940" width="13.7109375" style="1" customWidth="1"/>
    <col min="7941" max="7941" width="14.85546875" style="1" customWidth="1"/>
    <col min="7942" max="7942" width="13" style="1" bestFit="1" customWidth="1"/>
    <col min="7943" max="8190" width="11.42578125" style="1"/>
    <col min="8191" max="8191" width="14.7109375" style="1" customWidth="1"/>
    <col min="8192" max="8192" width="14.7109375" style="1" bestFit="1" customWidth="1"/>
    <col min="8193" max="8193" width="13.7109375" style="1" customWidth="1"/>
    <col min="8194" max="8194" width="1.85546875" style="1" customWidth="1"/>
    <col min="8195" max="8195" width="14.7109375" style="1" customWidth="1"/>
    <col min="8196" max="8196" width="13.7109375" style="1" customWidth="1"/>
    <col min="8197" max="8197" width="14.85546875" style="1" customWidth="1"/>
    <col min="8198" max="8198" width="13" style="1" bestFit="1" customWidth="1"/>
    <col min="8199" max="8446" width="11.42578125" style="1"/>
    <col min="8447" max="8447" width="14.7109375" style="1" customWidth="1"/>
    <col min="8448" max="8448" width="14.7109375" style="1" bestFit="1" customWidth="1"/>
    <col min="8449" max="8449" width="13.7109375" style="1" customWidth="1"/>
    <col min="8450" max="8450" width="1.85546875" style="1" customWidth="1"/>
    <col min="8451" max="8451" width="14.7109375" style="1" customWidth="1"/>
    <col min="8452" max="8452" width="13.7109375" style="1" customWidth="1"/>
    <col min="8453" max="8453" width="14.85546875" style="1" customWidth="1"/>
    <col min="8454" max="8454" width="13" style="1" bestFit="1" customWidth="1"/>
    <col min="8455" max="8702" width="11.42578125" style="1"/>
    <col min="8703" max="8703" width="14.7109375" style="1" customWidth="1"/>
    <col min="8704" max="8704" width="14.7109375" style="1" bestFit="1" customWidth="1"/>
    <col min="8705" max="8705" width="13.7109375" style="1" customWidth="1"/>
    <col min="8706" max="8706" width="1.85546875" style="1" customWidth="1"/>
    <col min="8707" max="8707" width="14.7109375" style="1" customWidth="1"/>
    <col min="8708" max="8708" width="13.7109375" style="1" customWidth="1"/>
    <col min="8709" max="8709" width="14.85546875" style="1" customWidth="1"/>
    <col min="8710" max="8710" width="13" style="1" bestFit="1" customWidth="1"/>
    <col min="8711" max="8958" width="11.42578125" style="1"/>
    <col min="8959" max="8959" width="14.7109375" style="1" customWidth="1"/>
    <col min="8960" max="8960" width="14.7109375" style="1" bestFit="1" customWidth="1"/>
    <col min="8961" max="8961" width="13.7109375" style="1" customWidth="1"/>
    <col min="8962" max="8962" width="1.85546875" style="1" customWidth="1"/>
    <col min="8963" max="8963" width="14.7109375" style="1" customWidth="1"/>
    <col min="8964" max="8964" width="13.7109375" style="1" customWidth="1"/>
    <col min="8965" max="8965" width="14.85546875" style="1" customWidth="1"/>
    <col min="8966" max="8966" width="13" style="1" bestFit="1" customWidth="1"/>
    <col min="8967" max="9214" width="11.42578125" style="1"/>
    <col min="9215" max="9215" width="14.7109375" style="1" customWidth="1"/>
    <col min="9216" max="9216" width="14.7109375" style="1" bestFit="1" customWidth="1"/>
    <col min="9217" max="9217" width="13.7109375" style="1" customWidth="1"/>
    <col min="9218" max="9218" width="1.85546875" style="1" customWidth="1"/>
    <col min="9219" max="9219" width="14.7109375" style="1" customWidth="1"/>
    <col min="9220" max="9220" width="13.7109375" style="1" customWidth="1"/>
    <col min="9221" max="9221" width="14.85546875" style="1" customWidth="1"/>
    <col min="9222" max="9222" width="13" style="1" bestFit="1" customWidth="1"/>
    <col min="9223" max="9470" width="11.42578125" style="1"/>
    <col min="9471" max="9471" width="14.7109375" style="1" customWidth="1"/>
    <col min="9472" max="9472" width="14.7109375" style="1" bestFit="1" customWidth="1"/>
    <col min="9473" max="9473" width="13.7109375" style="1" customWidth="1"/>
    <col min="9474" max="9474" width="1.85546875" style="1" customWidth="1"/>
    <col min="9475" max="9475" width="14.7109375" style="1" customWidth="1"/>
    <col min="9476" max="9476" width="13.7109375" style="1" customWidth="1"/>
    <col min="9477" max="9477" width="14.85546875" style="1" customWidth="1"/>
    <col min="9478" max="9478" width="13" style="1" bestFit="1" customWidth="1"/>
    <col min="9479" max="9726" width="11.42578125" style="1"/>
    <col min="9727" max="9727" width="14.7109375" style="1" customWidth="1"/>
    <col min="9728" max="9728" width="14.7109375" style="1" bestFit="1" customWidth="1"/>
    <col min="9729" max="9729" width="13.7109375" style="1" customWidth="1"/>
    <col min="9730" max="9730" width="1.85546875" style="1" customWidth="1"/>
    <col min="9731" max="9731" width="14.7109375" style="1" customWidth="1"/>
    <col min="9732" max="9732" width="13.7109375" style="1" customWidth="1"/>
    <col min="9733" max="9733" width="14.85546875" style="1" customWidth="1"/>
    <col min="9734" max="9734" width="13" style="1" bestFit="1" customWidth="1"/>
    <col min="9735" max="9982" width="11.42578125" style="1"/>
    <col min="9983" max="9983" width="14.7109375" style="1" customWidth="1"/>
    <col min="9984" max="9984" width="14.7109375" style="1" bestFit="1" customWidth="1"/>
    <col min="9985" max="9985" width="13.7109375" style="1" customWidth="1"/>
    <col min="9986" max="9986" width="1.85546875" style="1" customWidth="1"/>
    <col min="9987" max="9987" width="14.7109375" style="1" customWidth="1"/>
    <col min="9988" max="9988" width="13.7109375" style="1" customWidth="1"/>
    <col min="9989" max="9989" width="14.85546875" style="1" customWidth="1"/>
    <col min="9990" max="9990" width="13" style="1" bestFit="1" customWidth="1"/>
    <col min="9991" max="10238" width="11.42578125" style="1"/>
    <col min="10239" max="10239" width="14.7109375" style="1" customWidth="1"/>
    <col min="10240" max="10240" width="14.7109375" style="1" bestFit="1" customWidth="1"/>
    <col min="10241" max="10241" width="13.7109375" style="1" customWidth="1"/>
    <col min="10242" max="10242" width="1.85546875" style="1" customWidth="1"/>
    <col min="10243" max="10243" width="14.7109375" style="1" customWidth="1"/>
    <col min="10244" max="10244" width="13.7109375" style="1" customWidth="1"/>
    <col min="10245" max="10245" width="14.85546875" style="1" customWidth="1"/>
    <col min="10246" max="10246" width="13" style="1" bestFit="1" customWidth="1"/>
    <col min="10247" max="10494" width="11.42578125" style="1"/>
    <col min="10495" max="10495" width="14.7109375" style="1" customWidth="1"/>
    <col min="10496" max="10496" width="14.7109375" style="1" bestFit="1" customWidth="1"/>
    <col min="10497" max="10497" width="13.7109375" style="1" customWidth="1"/>
    <col min="10498" max="10498" width="1.85546875" style="1" customWidth="1"/>
    <col min="10499" max="10499" width="14.7109375" style="1" customWidth="1"/>
    <col min="10500" max="10500" width="13.7109375" style="1" customWidth="1"/>
    <col min="10501" max="10501" width="14.85546875" style="1" customWidth="1"/>
    <col min="10502" max="10502" width="13" style="1" bestFit="1" customWidth="1"/>
    <col min="10503" max="10750" width="11.42578125" style="1"/>
    <col min="10751" max="10751" width="14.7109375" style="1" customWidth="1"/>
    <col min="10752" max="10752" width="14.7109375" style="1" bestFit="1" customWidth="1"/>
    <col min="10753" max="10753" width="13.7109375" style="1" customWidth="1"/>
    <col min="10754" max="10754" width="1.85546875" style="1" customWidth="1"/>
    <col min="10755" max="10755" width="14.7109375" style="1" customWidth="1"/>
    <col min="10756" max="10756" width="13.7109375" style="1" customWidth="1"/>
    <col min="10757" max="10757" width="14.85546875" style="1" customWidth="1"/>
    <col min="10758" max="10758" width="13" style="1" bestFit="1" customWidth="1"/>
    <col min="10759" max="11006" width="11.42578125" style="1"/>
    <col min="11007" max="11007" width="14.7109375" style="1" customWidth="1"/>
    <col min="11008" max="11008" width="14.7109375" style="1" bestFit="1" customWidth="1"/>
    <col min="11009" max="11009" width="13.7109375" style="1" customWidth="1"/>
    <col min="11010" max="11010" width="1.85546875" style="1" customWidth="1"/>
    <col min="11011" max="11011" width="14.7109375" style="1" customWidth="1"/>
    <col min="11012" max="11012" width="13.7109375" style="1" customWidth="1"/>
    <col min="11013" max="11013" width="14.85546875" style="1" customWidth="1"/>
    <col min="11014" max="11014" width="13" style="1" bestFit="1" customWidth="1"/>
    <col min="11015" max="11262" width="11.42578125" style="1"/>
    <col min="11263" max="11263" width="14.7109375" style="1" customWidth="1"/>
    <col min="11264" max="11264" width="14.7109375" style="1" bestFit="1" customWidth="1"/>
    <col min="11265" max="11265" width="13.7109375" style="1" customWidth="1"/>
    <col min="11266" max="11266" width="1.85546875" style="1" customWidth="1"/>
    <col min="11267" max="11267" width="14.7109375" style="1" customWidth="1"/>
    <col min="11268" max="11268" width="13.7109375" style="1" customWidth="1"/>
    <col min="11269" max="11269" width="14.85546875" style="1" customWidth="1"/>
    <col min="11270" max="11270" width="13" style="1" bestFit="1" customWidth="1"/>
    <col min="11271" max="11518" width="11.42578125" style="1"/>
    <col min="11519" max="11519" width="14.7109375" style="1" customWidth="1"/>
    <col min="11520" max="11520" width="14.7109375" style="1" bestFit="1" customWidth="1"/>
    <col min="11521" max="11521" width="13.7109375" style="1" customWidth="1"/>
    <col min="11522" max="11522" width="1.85546875" style="1" customWidth="1"/>
    <col min="11523" max="11523" width="14.7109375" style="1" customWidth="1"/>
    <col min="11524" max="11524" width="13.7109375" style="1" customWidth="1"/>
    <col min="11525" max="11525" width="14.85546875" style="1" customWidth="1"/>
    <col min="11526" max="11526" width="13" style="1" bestFit="1" customWidth="1"/>
    <col min="11527" max="11774" width="11.42578125" style="1"/>
    <col min="11775" max="11775" width="14.7109375" style="1" customWidth="1"/>
    <col min="11776" max="11776" width="14.7109375" style="1" bestFit="1" customWidth="1"/>
    <col min="11777" max="11777" width="13.7109375" style="1" customWidth="1"/>
    <col min="11778" max="11778" width="1.85546875" style="1" customWidth="1"/>
    <col min="11779" max="11779" width="14.7109375" style="1" customWidth="1"/>
    <col min="11780" max="11780" width="13.7109375" style="1" customWidth="1"/>
    <col min="11781" max="11781" width="14.85546875" style="1" customWidth="1"/>
    <col min="11782" max="11782" width="13" style="1" bestFit="1" customWidth="1"/>
    <col min="11783" max="12030" width="11.42578125" style="1"/>
    <col min="12031" max="12031" width="14.7109375" style="1" customWidth="1"/>
    <col min="12032" max="12032" width="14.7109375" style="1" bestFit="1" customWidth="1"/>
    <col min="12033" max="12033" width="13.7109375" style="1" customWidth="1"/>
    <col min="12034" max="12034" width="1.85546875" style="1" customWidth="1"/>
    <col min="12035" max="12035" width="14.7109375" style="1" customWidth="1"/>
    <col min="12036" max="12036" width="13.7109375" style="1" customWidth="1"/>
    <col min="12037" max="12037" width="14.85546875" style="1" customWidth="1"/>
    <col min="12038" max="12038" width="13" style="1" bestFit="1" customWidth="1"/>
    <col min="12039" max="12286" width="11.42578125" style="1"/>
    <col min="12287" max="12287" width="14.7109375" style="1" customWidth="1"/>
    <col min="12288" max="12288" width="14.7109375" style="1" bestFit="1" customWidth="1"/>
    <col min="12289" max="12289" width="13.7109375" style="1" customWidth="1"/>
    <col min="12290" max="12290" width="1.85546875" style="1" customWidth="1"/>
    <col min="12291" max="12291" width="14.7109375" style="1" customWidth="1"/>
    <col min="12292" max="12292" width="13.7109375" style="1" customWidth="1"/>
    <col min="12293" max="12293" width="14.85546875" style="1" customWidth="1"/>
    <col min="12294" max="12294" width="13" style="1" bestFit="1" customWidth="1"/>
    <col min="12295" max="12542" width="11.42578125" style="1"/>
    <col min="12543" max="12543" width="14.7109375" style="1" customWidth="1"/>
    <col min="12544" max="12544" width="14.7109375" style="1" bestFit="1" customWidth="1"/>
    <col min="12545" max="12545" width="13.7109375" style="1" customWidth="1"/>
    <col min="12546" max="12546" width="1.85546875" style="1" customWidth="1"/>
    <col min="12547" max="12547" width="14.7109375" style="1" customWidth="1"/>
    <col min="12548" max="12548" width="13.7109375" style="1" customWidth="1"/>
    <col min="12549" max="12549" width="14.85546875" style="1" customWidth="1"/>
    <col min="12550" max="12550" width="13" style="1" bestFit="1" customWidth="1"/>
    <col min="12551" max="12798" width="11.42578125" style="1"/>
    <col min="12799" max="12799" width="14.7109375" style="1" customWidth="1"/>
    <col min="12800" max="12800" width="14.7109375" style="1" bestFit="1" customWidth="1"/>
    <col min="12801" max="12801" width="13.7109375" style="1" customWidth="1"/>
    <col min="12802" max="12802" width="1.85546875" style="1" customWidth="1"/>
    <col min="12803" max="12803" width="14.7109375" style="1" customWidth="1"/>
    <col min="12804" max="12804" width="13.7109375" style="1" customWidth="1"/>
    <col min="12805" max="12805" width="14.85546875" style="1" customWidth="1"/>
    <col min="12806" max="12806" width="13" style="1" bestFit="1" customWidth="1"/>
    <col min="12807" max="13054" width="11.42578125" style="1"/>
    <col min="13055" max="13055" width="14.7109375" style="1" customWidth="1"/>
    <col min="13056" max="13056" width="14.7109375" style="1" bestFit="1" customWidth="1"/>
    <col min="13057" max="13057" width="13.7109375" style="1" customWidth="1"/>
    <col min="13058" max="13058" width="1.85546875" style="1" customWidth="1"/>
    <col min="13059" max="13059" width="14.7109375" style="1" customWidth="1"/>
    <col min="13060" max="13060" width="13.7109375" style="1" customWidth="1"/>
    <col min="13061" max="13061" width="14.85546875" style="1" customWidth="1"/>
    <col min="13062" max="13062" width="13" style="1" bestFit="1" customWidth="1"/>
    <col min="13063" max="13310" width="11.42578125" style="1"/>
    <col min="13311" max="13311" width="14.7109375" style="1" customWidth="1"/>
    <col min="13312" max="13312" width="14.7109375" style="1" bestFit="1" customWidth="1"/>
    <col min="13313" max="13313" width="13.7109375" style="1" customWidth="1"/>
    <col min="13314" max="13314" width="1.85546875" style="1" customWidth="1"/>
    <col min="13315" max="13315" width="14.7109375" style="1" customWidth="1"/>
    <col min="13316" max="13316" width="13.7109375" style="1" customWidth="1"/>
    <col min="13317" max="13317" width="14.85546875" style="1" customWidth="1"/>
    <col min="13318" max="13318" width="13" style="1" bestFit="1" customWidth="1"/>
    <col min="13319" max="13566" width="11.42578125" style="1"/>
    <col min="13567" max="13567" width="14.7109375" style="1" customWidth="1"/>
    <col min="13568" max="13568" width="14.7109375" style="1" bestFit="1" customWidth="1"/>
    <col min="13569" max="13569" width="13.7109375" style="1" customWidth="1"/>
    <col min="13570" max="13570" width="1.85546875" style="1" customWidth="1"/>
    <col min="13571" max="13571" width="14.7109375" style="1" customWidth="1"/>
    <col min="13572" max="13572" width="13.7109375" style="1" customWidth="1"/>
    <col min="13573" max="13573" width="14.85546875" style="1" customWidth="1"/>
    <col min="13574" max="13574" width="13" style="1" bestFit="1" customWidth="1"/>
    <col min="13575" max="13822" width="11.42578125" style="1"/>
    <col min="13823" max="13823" width="14.7109375" style="1" customWidth="1"/>
    <col min="13824" max="13824" width="14.7109375" style="1" bestFit="1" customWidth="1"/>
    <col min="13825" max="13825" width="13.7109375" style="1" customWidth="1"/>
    <col min="13826" max="13826" width="1.85546875" style="1" customWidth="1"/>
    <col min="13827" max="13827" width="14.7109375" style="1" customWidth="1"/>
    <col min="13828" max="13828" width="13.7109375" style="1" customWidth="1"/>
    <col min="13829" max="13829" width="14.85546875" style="1" customWidth="1"/>
    <col min="13830" max="13830" width="13" style="1" bestFit="1" customWidth="1"/>
    <col min="13831" max="14078" width="11.42578125" style="1"/>
    <col min="14079" max="14079" width="14.7109375" style="1" customWidth="1"/>
    <col min="14080" max="14080" width="14.7109375" style="1" bestFit="1" customWidth="1"/>
    <col min="14081" max="14081" width="13.7109375" style="1" customWidth="1"/>
    <col min="14082" max="14082" width="1.85546875" style="1" customWidth="1"/>
    <col min="14083" max="14083" width="14.7109375" style="1" customWidth="1"/>
    <col min="14084" max="14084" width="13.7109375" style="1" customWidth="1"/>
    <col min="14085" max="14085" width="14.85546875" style="1" customWidth="1"/>
    <col min="14086" max="14086" width="13" style="1" bestFit="1" customWidth="1"/>
    <col min="14087" max="14334" width="11.42578125" style="1"/>
    <col min="14335" max="14335" width="14.7109375" style="1" customWidth="1"/>
    <col min="14336" max="14336" width="14.7109375" style="1" bestFit="1" customWidth="1"/>
    <col min="14337" max="14337" width="13.7109375" style="1" customWidth="1"/>
    <col min="14338" max="14338" width="1.85546875" style="1" customWidth="1"/>
    <col min="14339" max="14339" width="14.7109375" style="1" customWidth="1"/>
    <col min="14340" max="14340" width="13.7109375" style="1" customWidth="1"/>
    <col min="14341" max="14341" width="14.85546875" style="1" customWidth="1"/>
    <col min="14342" max="14342" width="13" style="1" bestFit="1" customWidth="1"/>
    <col min="14343" max="14590" width="11.42578125" style="1"/>
    <col min="14591" max="14591" width="14.7109375" style="1" customWidth="1"/>
    <col min="14592" max="14592" width="14.7109375" style="1" bestFit="1" customWidth="1"/>
    <col min="14593" max="14593" width="13.7109375" style="1" customWidth="1"/>
    <col min="14594" max="14594" width="1.85546875" style="1" customWidth="1"/>
    <col min="14595" max="14595" width="14.7109375" style="1" customWidth="1"/>
    <col min="14596" max="14596" width="13.7109375" style="1" customWidth="1"/>
    <col min="14597" max="14597" width="14.85546875" style="1" customWidth="1"/>
    <col min="14598" max="14598" width="13" style="1" bestFit="1" customWidth="1"/>
    <col min="14599" max="14846" width="11.42578125" style="1"/>
    <col min="14847" max="14847" width="14.7109375" style="1" customWidth="1"/>
    <col min="14848" max="14848" width="14.7109375" style="1" bestFit="1" customWidth="1"/>
    <col min="14849" max="14849" width="13.7109375" style="1" customWidth="1"/>
    <col min="14850" max="14850" width="1.85546875" style="1" customWidth="1"/>
    <col min="14851" max="14851" width="14.7109375" style="1" customWidth="1"/>
    <col min="14852" max="14852" width="13.7109375" style="1" customWidth="1"/>
    <col min="14853" max="14853" width="14.85546875" style="1" customWidth="1"/>
    <col min="14854" max="14854" width="13" style="1" bestFit="1" customWidth="1"/>
    <col min="14855" max="15102" width="11.42578125" style="1"/>
    <col min="15103" max="15103" width="14.7109375" style="1" customWidth="1"/>
    <col min="15104" max="15104" width="14.7109375" style="1" bestFit="1" customWidth="1"/>
    <col min="15105" max="15105" width="13.7109375" style="1" customWidth="1"/>
    <col min="15106" max="15106" width="1.85546875" style="1" customWidth="1"/>
    <col min="15107" max="15107" width="14.7109375" style="1" customWidth="1"/>
    <col min="15108" max="15108" width="13.7109375" style="1" customWidth="1"/>
    <col min="15109" max="15109" width="14.85546875" style="1" customWidth="1"/>
    <col min="15110" max="15110" width="13" style="1" bestFit="1" customWidth="1"/>
    <col min="15111" max="15358" width="11.42578125" style="1"/>
    <col min="15359" max="15359" width="14.7109375" style="1" customWidth="1"/>
    <col min="15360" max="15360" width="14.7109375" style="1" bestFit="1" customWidth="1"/>
    <col min="15361" max="15361" width="13.7109375" style="1" customWidth="1"/>
    <col min="15362" max="15362" width="1.85546875" style="1" customWidth="1"/>
    <col min="15363" max="15363" width="14.7109375" style="1" customWidth="1"/>
    <col min="15364" max="15364" width="13.7109375" style="1" customWidth="1"/>
    <col min="15365" max="15365" width="14.85546875" style="1" customWidth="1"/>
    <col min="15366" max="15366" width="13" style="1" bestFit="1" customWidth="1"/>
    <col min="15367" max="15614" width="11.42578125" style="1"/>
    <col min="15615" max="15615" width="14.7109375" style="1" customWidth="1"/>
    <col min="15616" max="15616" width="14.7109375" style="1" bestFit="1" customWidth="1"/>
    <col min="15617" max="15617" width="13.7109375" style="1" customWidth="1"/>
    <col min="15618" max="15618" width="1.85546875" style="1" customWidth="1"/>
    <col min="15619" max="15619" width="14.7109375" style="1" customWidth="1"/>
    <col min="15620" max="15620" width="13.7109375" style="1" customWidth="1"/>
    <col min="15621" max="15621" width="14.85546875" style="1" customWidth="1"/>
    <col min="15622" max="15622" width="13" style="1" bestFit="1" customWidth="1"/>
    <col min="15623" max="15870" width="11.42578125" style="1"/>
    <col min="15871" max="15871" width="14.7109375" style="1" customWidth="1"/>
    <col min="15872" max="15872" width="14.7109375" style="1" bestFit="1" customWidth="1"/>
    <col min="15873" max="15873" width="13.7109375" style="1" customWidth="1"/>
    <col min="15874" max="15874" width="1.85546875" style="1" customWidth="1"/>
    <col min="15875" max="15875" width="14.7109375" style="1" customWidth="1"/>
    <col min="15876" max="15876" width="13.7109375" style="1" customWidth="1"/>
    <col min="15877" max="15877" width="14.85546875" style="1" customWidth="1"/>
    <col min="15878" max="15878" width="13" style="1" bestFit="1" customWidth="1"/>
    <col min="15879" max="16126" width="11.42578125" style="1"/>
    <col min="16127" max="16127" width="14.7109375" style="1" customWidth="1"/>
    <col min="16128" max="16128" width="14.7109375" style="1" bestFit="1" customWidth="1"/>
    <col min="16129" max="16129" width="13.7109375" style="1" customWidth="1"/>
    <col min="16130" max="16130" width="1.85546875" style="1" customWidth="1"/>
    <col min="16131" max="16131" width="14.7109375" style="1" customWidth="1"/>
    <col min="16132" max="16132" width="13.7109375" style="1" customWidth="1"/>
    <col min="16133" max="16133" width="14.85546875" style="1" customWidth="1"/>
    <col min="16134" max="16134" width="13" style="1" bestFit="1" customWidth="1"/>
    <col min="16135" max="16384" width="11.42578125" style="1"/>
  </cols>
  <sheetData>
    <row r="1" spans="1:32" ht="12" customHeight="1"/>
    <row r="2" spans="1:32" ht="87.75" customHeight="1">
      <c r="D2" s="292" t="s">
        <v>4925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39"/>
      <c r="R2" s="39"/>
      <c r="S2" s="40"/>
      <c r="T2" s="40"/>
      <c r="U2" s="40"/>
      <c r="V2" s="40"/>
      <c r="W2" s="40"/>
      <c r="X2" s="40"/>
      <c r="Y2" s="41"/>
    </row>
    <row r="3" spans="1:32" s="3" customFormat="1" ht="27" customHeight="1">
      <c r="A3" s="1"/>
      <c r="B3" s="288" t="s">
        <v>69</v>
      </c>
      <c r="C3" s="291" t="s">
        <v>70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26.25" customHeight="1">
      <c r="B4" s="289"/>
      <c r="C4" s="42">
        <v>2001</v>
      </c>
      <c r="D4" s="43">
        <v>2002</v>
      </c>
      <c r="E4" s="42">
        <v>2003</v>
      </c>
      <c r="F4" s="42">
        <v>2004</v>
      </c>
      <c r="G4" s="42">
        <v>2005</v>
      </c>
      <c r="H4" s="42">
        <v>2006</v>
      </c>
      <c r="I4" s="42">
        <v>2007</v>
      </c>
      <c r="J4" s="43">
        <v>2008</v>
      </c>
      <c r="K4" s="42">
        <v>2009</v>
      </c>
      <c r="L4" s="42">
        <v>2010</v>
      </c>
      <c r="M4" s="43">
        <v>2011</v>
      </c>
      <c r="N4" s="42">
        <v>2012</v>
      </c>
      <c r="O4" s="42">
        <v>2013</v>
      </c>
      <c r="P4" s="42">
        <v>2014</v>
      </c>
      <c r="Q4" s="42">
        <v>2015</v>
      </c>
      <c r="R4" s="42">
        <v>2016</v>
      </c>
      <c r="S4" s="42">
        <v>2017</v>
      </c>
      <c r="U4" s="1"/>
      <c r="V4" s="1"/>
      <c r="W4" s="1"/>
      <c r="X4" s="1"/>
    </row>
    <row r="5" spans="1:32" ht="18" customHeight="1">
      <c r="B5" s="45" t="s">
        <v>71</v>
      </c>
      <c r="C5" s="108">
        <v>9403069</v>
      </c>
      <c r="D5" s="108">
        <v>10017487</v>
      </c>
      <c r="E5" s="108">
        <v>10241301</v>
      </c>
      <c r="F5" s="108">
        <v>10404919</v>
      </c>
      <c r="G5" s="108">
        <v>11164770</v>
      </c>
      <c r="H5" s="108">
        <v>11695228</v>
      </c>
      <c r="I5" s="108">
        <v>11895675</v>
      </c>
      <c r="J5" s="108">
        <v>11657266</v>
      </c>
      <c r="K5" s="108">
        <v>11670482</v>
      </c>
      <c r="L5" s="108">
        <v>11964241</v>
      </c>
      <c r="M5" s="108">
        <v>11916432</v>
      </c>
      <c r="N5" s="108">
        <v>11711382</v>
      </c>
      <c r="O5" s="108">
        <v>11812890</v>
      </c>
      <c r="P5" s="108">
        <v>12006290</v>
      </c>
      <c r="Q5" s="108">
        <v>11906325</v>
      </c>
      <c r="R5" s="108">
        <v>11897775</v>
      </c>
      <c r="S5" s="108">
        <v>11597633</v>
      </c>
      <c r="U5" s="1"/>
      <c r="V5" s="1"/>
      <c r="W5" s="1"/>
      <c r="X5" s="1"/>
    </row>
    <row r="6" spans="1:32">
      <c r="B6" s="46"/>
      <c r="C6" s="109"/>
      <c r="D6" s="109"/>
      <c r="E6" s="110"/>
      <c r="F6" s="110"/>
      <c r="G6" s="110"/>
      <c r="H6" s="109"/>
      <c r="I6" s="109"/>
      <c r="J6" s="109"/>
      <c r="K6" s="109"/>
      <c r="L6" s="109"/>
      <c r="M6" s="110"/>
      <c r="N6" s="110"/>
      <c r="O6" s="110"/>
      <c r="P6" s="109"/>
      <c r="Q6" s="109"/>
      <c r="R6" s="109"/>
      <c r="S6" s="109"/>
      <c r="U6" s="1"/>
      <c r="V6" s="1"/>
      <c r="W6" s="1"/>
      <c r="X6" s="1"/>
    </row>
    <row r="7" spans="1:32" ht="18" customHeight="1">
      <c r="B7" s="45" t="s">
        <v>72</v>
      </c>
      <c r="C7" s="111">
        <f>C8+C9</f>
        <v>9403069</v>
      </c>
      <c r="D7" s="111">
        <f t="shared" ref="D7:S7" si="0">D8+D9</f>
        <v>10017487</v>
      </c>
      <c r="E7" s="111">
        <f t="shared" si="0"/>
        <v>10241301</v>
      </c>
      <c r="F7" s="111">
        <f t="shared" si="0"/>
        <v>10404919</v>
      </c>
      <c r="G7" s="111">
        <f t="shared" si="0"/>
        <v>11164770</v>
      </c>
      <c r="H7" s="111">
        <f t="shared" si="0"/>
        <v>11695228</v>
      </c>
      <c r="I7" s="111">
        <f t="shared" si="0"/>
        <v>11895675</v>
      </c>
      <c r="J7" s="111">
        <f t="shared" si="0"/>
        <v>11657266</v>
      </c>
      <c r="K7" s="111">
        <f t="shared" si="0"/>
        <v>11670482</v>
      </c>
      <c r="L7" s="111">
        <f t="shared" si="0"/>
        <v>11964241</v>
      </c>
      <c r="M7" s="111">
        <f t="shared" si="0"/>
        <v>11916432</v>
      </c>
      <c r="N7" s="111">
        <f t="shared" si="0"/>
        <v>11711382</v>
      </c>
      <c r="O7" s="111">
        <f t="shared" si="0"/>
        <v>11812890</v>
      </c>
      <c r="P7" s="111">
        <f t="shared" si="0"/>
        <v>12006290</v>
      </c>
      <c r="Q7" s="111">
        <f t="shared" si="0"/>
        <v>11906325</v>
      </c>
      <c r="R7" s="111">
        <f t="shared" si="0"/>
        <v>11897775</v>
      </c>
      <c r="S7" s="111">
        <f t="shared" si="0"/>
        <v>11597633</v>
      </c>
      <c r="U7" s="1"/>
      <c r="V7" s="1"/>
      <c r="W7" s="1"/>
      <c r="X7" s="1"/>
    </row>
    <row r="8" spans="1:32" ht="18" customHeight="1">
      <c r="B8" s="21" t="s">
        <v>73</v>
      </c>
      <c r="C8" s="112">
        <v>5203968</v>
      </c>
      <c r="D8" s="112">
        <v>5509483</v>
      </c>
      <c r="E8" s="112">
        <v>5623553</v>
      </c>
      <c r="F8" s="112">
        <v>5738773</v>
      </c>
      <c r="G8" s="112">
        <v>6208709</v>
      </c>
      <c r="H8" s="112">
        <v>6536156</v>
      </c>
      <c r="I8" s="112">
        <v>6667862</v>
      </c>
      <c r="J8" s="112">
        <v>6497339</v>
      </c>
      <c r="K8" s="112">
        <v>6423400</v>
      </c>
      <c r="L8" s="112">
        <v>6396575</v>
      </c>
      <c r="M8" s="112">
        <v>6347951</v>
      </c>
      <c r="N8" s="112">
        <v>6177996</v>
      </c>
      <c r="O8" s="112">
        <v>6251781</v>
      </c>
      <c r="P8" s="112">
        <v>6298153</v>
      </c>
      <c r="Q8" s="112">
        <v>6208436</v>
      </c>
      <c r="R8" s="112">
        <v>6192344</v>
      </c>
      <c r="S8" s="112">
        <v>6016878</v>
      </c>
      <c r="U8" s="1"/>
      <c r="V8" s="1"/>
      <c r="W8" s="1"/>
      <c r="X8" s="1"/>
    </row>
    <row r="9" spans="1:32" ht="18" customHeight="1">
      <c r="B9" s="46" t="s">
        <v>74</v>
      </c>
      <c r="C9" s="112">
        <v>4199101</v>
      </c>
      <c r="D9" s="112">
        <v>4508004</v>
      </c>
      <c r="E9" s="112">
        <v>4617748</v>
      </c>
      <c r="F9" s="112">
        <v>4666146</v>
      </c>
      <c r="G9" s="112">
        <v>4956061</v>
      </c>
      <c r="H9" s="112">
        <v>5159072</v>
      </c>
      <c r="I9" s="112">
        <v>5227813</v>
      </c>
      <c r="J9" s="112">
        <v>5159927</v>
      </c>
      <c r="K9" s="112">
        <v>5247082</v>
      </c>
      <c r="L9" s="112">
        <v>5567666</v>
      </c>
      <c r="M9" s="112">
        <v>5568481</v>
      </c>
      <c r="N9" s="112">
        <v>5533386</v>
      </c>
      <c r="O9" s="112">
        <v>5561109</v>
      </c>
      <c r="P9" s="112">
        <v>5708137</v>
      </c>
      <c r="Q9" s="112">
        <v>5697889</v>
      </c>
      <c r="R9" s="112">
        <v>5705431</v>
      </c>
      <c r="S9" s="112">
        <v>5580755</v>
      </c>
      <c r="U9" s="1"/>
      <c r="V9" s="1"/>
      <c r="W9" s="1"/>
      <c r="X9" s="1"/>
    </row>
    <row r="10" spans="1:32" ht="18" customHeight="1">
      <c r="B10" s="45" t="s">
        <v>72</v>
      </c>
      <c r="C10" s="111">
        <f>C11+C12</f>
        <v>100</v>
      </c>
      <c r="D10" s="111">
        <f t="shared" ref="D10:S10" si="1">D11+D12</f>
        <v>100</v>
      </c>
      <c r="E10" s="111">
        <f t="shared" si="1"/>
        <v>100</v>
      </c>
      <c r="F10" s="111">
        <f t="shared" si="1"/>
        <v>100</v>
      </c>
      <c r="G10" s="111">
        <f t="shared" si="1"/>
        <v>100</v>
      </c>
      <c r="H10" s="111">
        <f t="shared" si="1"/>
        <v>100</v>
      </c>
      <c r="I10" s="111">
        <f t="shared" si="1"/>
        <v>100</v>
      </c>
      <c r="J10" s="111">
        <f t="shared" si="1"/>
        <v>100</v>
      </c>
      <c r="K10" s="111">
        <f t="shared" si="1"/>
        <v>100</v>
      </c>
      <c r="L10" s="111">
        <f t="shared" si="1"/>
        <v>100</v>
      </c>
      <c r="M10" s="111">
        <f t="shared" si="1"/>
        <v>100</v>
      </c>
      <c r="N10" s="111">
        <f t="shared" si="1"/>
        <v>100</v>
      </c>
      <c r="O10" s="111">
        <f t="shared" si="1"/>
        <v>100</v>
      </c>
      <c r="P10" s="111">
        <f t="shared" si="1"/>
        <v>100</v>
      </c>
      <c r="Q10" s="111">
        <f t="shared" si="1"/>
        <v>100</v>
      </c>
      <c r="R10" s="111">
        <f t="shared" si="1"/>
        <v>100</v>
      </c>
      <c r="S10" s="111">
        <f t="shared" si="1"/>
        <v>100</v>
      </c>
      <c r="U10" s="1"/>
      <c r="V10" s="1"/>
      <c r="W10" s="1"/>
      <c r="X10" s="1"/>
    </row>
    <row r="11" spans="1:32" ht="18" customHeight="1">
      <c r="B11" s="21" t="s">
        <v>73</v>
      </c>
      <c r="C11" s="23">
        <v>55.34</v>
      </c>
      <c r="D11" s="23">
        <v>55</v>
      </c>
      <c r="E11" s="23">
        <v>54.91</v>
      </c>
      <c r="F11" s="23">
        <v>55.15</v>
      </c>
      <c r="G11" s="47">
        <v>55.61</v>
      </c>
      <c r="H11" s="23">
        <v>55.89</v>
      </c>
      <c r="I11" s="23">
        <v>56.05</v>
      </c>
      <c r="J11" s="23">
        <v>55.74</v>
      </c>
      <c r="K11" s="23">
        <v>55.04</v>
      </c>
      <c r="L11" s="23">
        <v>53.46</v>
      </c>
      <c r="M11" s="23">
        <v>53.27</v>
      </c>
      <c r="N11" s="23">
        <v>52.75</v>
      </c>
      <c r="O11" s="23">
        <v>52.92</v>
      </c>
      <c r="P11" s="23">
        <v>52.46</v>
      </c>
      <c r="Q11" s="23">
        <v>52.14</v>
      </c>
      <c r="R11" s="23">
        <v>52.05</v>
      </c>
      <c r="S11" s="23">
        <v>51.88</v>
      </c>
      <c r="T11" s="44"/>
      <c r="U11" s="1"/>
      <c r="V11" s="1"/>
      <c r="W11" s="1"/>
      <c r="X11" s="1"/>
    </row>
    <row r="12" spans="1:32" ht="18" customHeight="1">
      <c r="B12" s="46" t="s">
        <v>74</v>
      </c>
      <c r="C12" s="23">
        <v>44.66</v>
      </c>
      <c r="D12" s="23">
        <v>45</v>
      </c>
      <c r="E12" s="23">
        <v>45.09</v>
      </c>
      <c r="F12" s="23">
        <v>44.85</v>
      </c>
      <c r="G12" s="47">
        <v>44.39</v>
      </c>
      <c r="H12" s="23">
        <v>44.11</v>
      </c>
      <c r="I12" s="23">
        <v>43.95</v>
      </c>
      <c r="J12" s="23">
        <v>44.26</v>
      </c>
      <c r="K12" s="23">
        <v>44.96</v>
      </c>
      <c r="L12" s="23">
        <v>46.54</v>
      </c>
      <c r="M12" s="23">
        <v>46.73</v>
      </c>
      <c r="N12" s="23">
        <v>47.25</v>
      </c>
      <c r="O12" s="23">
        <v>47.08</v>
      </c>
      <c r="P12" s="23">
        <v>47.54</v>
      </c>
      <c r="Q12" s="23">
        <v>47.86</v>
      </c>
      <c r="R12" s="23">
        <v>47.95</v>
      </c>
      <c r="S12" s="23">
        <v>48.12</v>
      </c>
      <c r="T12" s="44"/>
      <c r="U12" s="1"/>
      <c r="V12" s="1"/>
      <c r="W12" s="1"/>
      <c r="X12" s="1"/>
    </row>
    <row r="13" spans="1:32">
      <c r="B13" s="48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U13" s="1"/>
      <c r="V13" s="1"/>
      <c r="W13" s="1"/>
      <c r="X13" s="1"/>
    </row>
    <row r="14" spans="1:32">
      <c r="B14" s="45" t="s">
        <v>75</v>
      </c>
      <c r="C14" s="111">
        <f>SUM(C15:C19)</f>
        <v>9403069</v>
      </c>
      <c r="D14" s="111">
        <f t="shared" ref="D14:S14" si="2">SUM(D15:D19)</f>
        <v>10017487</v>
      </c>
      <c r="E14" s="111">
        <f t="shared" si="2"/>
        <v>10241301</v>
      </c>
      <c r="F14" s="111">
        <f t="shared" si="2"/>
        <v>10404919</v>
      </c>
      <c r="G14" s="111">
        <f t="shared" si="2"/>
        <v>11164770</v>
      </c>
      <c r="H14" s="111">
        <f t="shared" si="2"/>
        <v>11695228</v>
      </c>
      <c r="I14" s="111">
        <f t="shared" si="2"/>
        <v>11895675</v>
      </c>
      <c r="J14" s="111">
        <f t="shared" si="2"/>
        <v>11657266</v>
      </c>
      <c r="K14" s="111">
        <f t="shared" si="2"/>
        <v>11670482</v>
      </c>
      <c r="L14" s="111">
        <f t="shared" si="2"/>
        <v>11964241</v>
      </c>
      <c r="M14" s="111">
        <f t="shared" si="2"/>
        <v>11916432</v>
      </c>
      <c r="N14" s="111">
        <f t="shared" si="2"/>
        <v>11711382</v>
      </c>
      <c r="O14" s="111">
        <f t="shared" si="2"/>
        <v>11812890</v>
      </c>
      <c r="P14" s="111">
        <f t="shared" si="2"/>
        <v>12006290</v>
      </c>
      <c r="Q14" s="111">
        <f t="shared" si="2"/>
        <v>11906325</v>
      </c>
      <c r="R14" s="111">
        <f t="shared" si="2"/>
        <v>11897775</v>
      </c>
      <c r="S14" s="111">
        <f t="shared" si="2"/>
        <v>11597633</v>
      </c>
      <c r="U14" s="1"/>
      <c r="V14" s="1"/>
      <c r="W14" s="1"/>
      <c r="X14" s="1"/>
    </row>
    <row r="15" spans="1:32">
      <c r="B15" s="46" t="s">
        <v>76</v>
      </c>
      <c r="C15" s="112">
        <v>815837</v>
      </c>
      <c r="D15" s="112">
        <v>865093</v>
      </c>
      <c r="E15" s="112">
        <v>838499</v>
      </c>
      <c r="F15" s="112">
        <v>838266</v>
      </c>
      <c r="G15" s="112">
        <v>893068</v>
      </c>
      <c r="H15" s="112">
        <v>869095</v>
      </c>
      <c r="I15" s="112">
        <v>803404</v>
      </c>
      <c r="J15" s="112">
        <v>756879</v>
      </c>
      <c r="K15" s="112">
        <v>707023</v>
      </c>
      <c r="L15" s="112">
        <v>670566</v>
      </c>
      <c r="M15" s="112">
        <v>596572</v>
      </c>
      <c r="N15" s="112">
        <v>537268</v>
      </c>
      <c r="O15" s="112">
        <v>491461</v>
      </c>
      <c r="P15" s="112">
        <v>453993</v>
      </c>
      <c r="Q15" s="112">
        <v>403369</v>
      </c>
      <c r="R15" s="112">
        <v>387543</v>
      </c>
      <c r="S15" s="112">
        <v>384651</v>
      </c>
      <c r="U15" s="1"/>
      <c r="V15" s="1"/>
      <c r="W15" s="1"/>
      <c r="X15" s="1"/>
    </row>
    <row r="16" spans="1:32">
      <c r="B16" s="46" t="s">
        <v>77</v>
      </c>
      <c r="C16" s="112">
        <v>3237675</v>
      </c>
      <c r="D16" s="112">
        <v>3284148</v>
      </c>
      <c r="E16" s="112">
        <v>3360983</v>
      </c>
      <c r="F16" s="112">
        <v>3271597</v>
      </c>
      <c r="G16" s="112">
        <v>3432020</v>
      </c>
      <c r="H16" s="112">
        <v>3457963</v>
      </c>
      <c r="I16" s="112">
        <v>3371630</v>
      </c>
      <c r="J16" s="112">
        <v>3088875</v>
      </c>
      <c r="K16" s="112">
        <v>2960360</v>
      </c>
      <c r="L16" s="112">
        <v>3029599</v>
      </c>
      <c r="M16" s="112">
        <v>2820717</v>
      </c>
      <c r="N16" s="112">
        <v>2622144</v>
      </c>
      <c r="O16" s="112">
        <v>2535277</v>
      </c>
      <c r="P16" s="112">
        <v>2434567</v>
      </c>
      <c r="Q16" s="112">
        <v>2224506</v>
      </c>
      <c r="R16" s="112">
        <v>2099100</v>
      </c>
      <c r="S16" s="112">
        <v>1902732</v>
      </c>
      <c r="U16" s="1"/>
      <c r="V16" s="1"/>
      <c r="W16" s="1"/>
      <c r="X16" s="1"/>
    </row>
    <row r="17" spans="2:24">
      <c r="B17" s="46" t="s">
        <v>78</v>
      </c>
      <c r="C17" s="112">
        <v>3378655</v>
      </c>
      <c r="D17" s="112">
        <v>3750163</v>
      </c>
      <c r="E17" s="112">
        <v>3775475</v>
      </c>
      <c r="F17" s="112">
        <v>3882260</v>
      </c>
      <c r="G17" s="112">
        <v>4207348</v>
      </c>
      <c r="H17" s="112">
        <v>4463809</v>
      </c>
      <c r="I17" s="112">
        <v>4591246</v>
      </c>
      <c r="J17" s="112">
        <v>4577783</v>
      </c>
      <c r="K17" s="112">
        <v>4580340</v>
      </c>
      <c r="L17" s="112">
        <v>4570614</v>
      </c>
      <c r="M17" s="112">
        <v>4610616</v>
      </c>
      <c r="N17" s="112">
        <v>4528096</v>
      </c>
      <c r="O17" s="112">
        <v>4538426</v>
      </c>
      <c r="P17" s="112">
        <v>4505148</v>
      </c>
      <c r="Q17" s="112">
        <v>4455030</v>
      </c>
      <c r="R17" s="112">
        <v>4354282</v>
      </c>
      <c r="S17" s="112">
        <v>4174916</v>
      </c>
      <c r="U17" s="1"/>
      <c r="V17" s="1"/>
      <c r="W17" s="1"/>
      <c r="X17" s="1"/>
    </row>
    <row r="18" spans="2:24">
      <c r="B18" s="46" t="s">
        <v>79</v>
      </c>
      <c r="C18" s="112">
        <v>1583871</v>
      </c>
      <c r="D18" s="112">
        <v>1697611</v>
      </c>
      <c r="E18" s="112">
        <v>1809640</v>
      </c>
      <c r="F18" s="112">
        <v>1937518</v>
      </c>
      <c r="G18" s="112">
        <v>2117944</v>
      </c>
      <c r="H18" s="112">
        <v>2324177</v>
      </c>
      <c r="I18" s="112">
        <v>2503587</v>
      </c>
      <c r="J18" s="112">
        <v>2581892</v>
      </c>
      <c r="K18" s="112">
        <v>2728534</v>
      </c>
      <c r="L18" s="112">
        <v>2944796</v>
      </c>
      <c r="M18" s="112">
        <v>3106441</v>
      </c>
      <c r="N18" s="112">
        <v>3195594</v>
      </c>
      <c r="O18" s="112">
        <v>3370734</v>
      </c>
      <c r="P18" s="112">
        <v>3654142</v>
      </c>
      <c r="Q18" s="112">
        <v>3798809</v>
      </c>
      <c r="R18" s="112">
        <v>3975928</v>
      </c>
      <c r="S18" s="112">
        <v>4005060</v>
      </c>
      <c r="U18" s="1"/>
      <c r="V18" s="1"/>
      <c r="W18" s="1"/>
      <c r="X18" s="1"/>
    </row>
    <row r="19" spans="2:24">
      <c r="B19" s="46" t="s">
        <v>80</v>
      </c>
      <c r="C19" s="112">
        <v>387031</v>
      </c>
      <c r="D19" s="112">
        <v>420472</v>
      </c>
      <c r="E19" s="112">
        <v>456704</v>
      </c>
      <c r="F19" s="112">
        <v>475278</v>
      </c>
      <c r="G19" s="112">
        <v>514390</v>
      </c>
      <c r="H19" s="112">
        <v>580184</v>
      </c>
      <c r="I19" s="112">
        <v>625808</v>
      </c>
      <c r="J19" s="112">
        <v>651837</v>
      </c>
      <c r="K19" s="112">
        <v>694225</v>
      </c>
      <c r="L19" s="112">
        <v>748666</v>
      </c>
      <c r="M19" s="112">
        <v>782086</v>
      </c>
      <c r="N19" s="112">
        <v>828280</v>
      </c>
      <c r="O19" s="112">
        <v>876992</v>
      </c>
      <c r="P19" s="112">
        <v>958440</v>
      </c>
      <c r="Q19" s="112">
        <v>1024611</v>
      </c>
      <c r="R19" s="112">
        <v>1080922</v>
      </c>
      <c r="S19" s="112">
        <v>1130274</v>
      </c>
      <c r="U19" s="1"/>
      <c r="V19" s="1"/>
      <c r="W19" s="1"/>
      <c r="X19" s="1"/>
    </row>
    <row r="20" spans="2:24">
      <c r="B20" s="48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U20" s="1"/>
      <c r="V20" s="1"/>
      <c r="W20" s="1"/>
      <c r="X20" s="1"/>
    </row>
    <row r="21" spans="2:24" ht="18" customHeight="1">
      <c r="B21" s="45" t="s">
        <v>75</v>
      </c>
      <c r="C21" s="111">
        <v>100</v>
      </c>
      <c r="D21" s="111">
        <v>100</v>
      </c>
      <c r="E21" s="111">
        <v>100</v>
      </c>
      <c r="F21" s="111">
        <v>100</v>
      </c>
      <c r="G21" s="111">
        <v>100</v>
      </c>
      <c r="H21" s="111">
        <v>100</v>
      </c>
      <c r="I21" s="111">
        <v>100</v>
      </c>
      <c r="J21" s="111">
        <v>100</v>
      </c>
      <c r="K21" s="111">
        <v>100</v>
      </c>
      <c r="L21" s="111">
        <v>100</v>
      </c>
      <c r="M21" s="111">
        <v>100</v>
      </c>
      <c r="N21" s="111">
        <v>100</v>
      </c>
      <c r="O21" s="111">
        <v>100</v>
      </c>
      <c r="P21" s="111">
        <v>100</v>
      </c>
      <c r="Q21" s="111">
        <v>100</v>
      </c>
      <c r="R21" s="111">
        <v>100</v>
      </c>
      <c r="S21" s="111">
        <v>100</v>
      </c>
      <c r="U21" s="1"/>
      <c r="V21" s="1"/>
      <c r="W21" s="1"/>
      <c r="X21" s="1"/>
    </row>
    <row r="22" spans="2:24" ht="18" customHeight="1">
      <c r="B22" s="46" t="s">
        <v>76</v>
      </c>
      <c r="C22" s="49">
        <v>8.68</v>
      </c>
      <c r="D22" s="49">
        <v>8.64</v>
      </c>
      <c r="E22" s="49">
        <v>8.19</v>
      </c>
      <c r="F22" s="49">
        <v>8.06</v>
      </c>
      <c r="G22" s="272">
        <v>8</v>
      </c>
      <c r="H22" s="49">
        <v>7.43</v>
      </c>
      <c r="I22" s="49">
        <v>6.75</v>
      </c>
      <c r="J22" s="49">
        <v>6.49</v>
      </c>
      <c r="K22" s="49">
        <v>6.06</v>
      </c>
      <c r="L22" s="49">
        <v>5.6</v>
      </c>
      <c r="M22" s="49">
        <v>5.01</v>
      </c>
      <c r="N22" s="49">
        <v>4.59</v>
      </c>
      <c r="O22" s="49">
        <v>4.16</v>
      </c>
      <c r="P22" s="49">
        <v>3.78</v>
      </c>
      <c r="Q22" s="49">
        <v>3.39</v>
      </c>
      <c r="R22" s="273">
        <v>3.26</v>
      </c>
      <c r="S22" s="273">
        <v>3.32</v>
      </c>
      <c r="U22" s="1"/>
      <c r="V22" s="1"/>
      <c r="W22" s="1"/>
      <c r="X22" s="1"/>
    </row>
    <row r="23" spans="2:24" ht="18" customHeight="1">
      <c r="B23" s="46" t="s">
        <v>77</v>
      </c>
      <c r="C23" s="49">
        <v>34.43</v>
      </c>
      <c r="D23" s="49">
        <v>32.78</v>
      </c>
      <c r="E23" s="49">
        <v>32.82</v>
      </c>
      <c r="F23" s="49">
        <v>31.44</v>
      </c>
      <c r="G23" s="272">
        <v>30.74</v>
      </c>
      <c r="H23" s="49">
        <v>29.57</v>
      </c>
      <c r="I23" s="49">
        <v>28.34</v>
      </c>
      <c r="J23" s="49">
        <v>26.5</v>
      </c>
      <c r="K23" s="49">
        <v>25.37</v>
      </c>
      <c r="L23" s="49">
        <v>25.32</v>
      </c>
      <c r="M23" s="49">
        <v>23.67</v>
      </c>
      <c r="N23" s="49">
        <v>22.39</v>
      </c>
      <c r="O23" s="49">
        <v>21.46</v>
      </c>
      <c r="P23" s="49">
        <v>20.28</v>
      </c>
      <c r="Q23" s="49">
        <v>18.68</v>
      </c>
      <c r="R23" s="273">
        <v>17.64</v>
      </c>
      <c r="S23" s="273">
        <v>16.41</v>
      </c>
      <c r="U23" s="1"/>
      <c r="V23" s="1"/>
      <c r="W23" s="1"/>
      <c r="X23" s="1"/>
    </row>
    <row r="24" spans="2:24" ht="18" customHeight="1">
      <c r="B24" s="46" t="s">
        <v>78</v>
      </c>
      <c r="C24" s="49">
        <v>35.93</v>
      </c>
      <c r="D24" s="49">
        <v>37.44</v>
      </c>
      <c r="E24" s="49">
        <v>36.869999999999997</v>
      </c>
      <c r="F24" s="49">
        <v>37.31</v>
      </c>
      <c r="G24" s="272">
        <v>37.68</v>
      </c>
      <c r="H24" s="49">
        <v>38.17</v>
      </c>
      <c r="I24" s="49">
        <v>38.6</v>
      </c>
      <c r="J24" s="49">
        <v>39.270000000000003</v>
      </c>
      <c r="K24" s="49">
        <v>39.25</v>
      </c>
      <c r="L24" s="49">
        <v>38.200000000000003</v>
      </c>
      <c r="M24" s="49">
        <v>38.69</v>
      </c>
      <c r="N24" s="49">
        <v>38.659999999999997</v>
      </c>
      <c r="O24" s="49">
        <v>38.42</v>
      </c>
      <c r="P24" s="49">
        <v>37.520000000000003</v>
      </c>
      <c r="Q24" s="49">
        <v>37.42</v>
      </c>
      <c r="R24" s="273">
        <v>36.6</v>
      </c>
      <c r="S24" s="273">
        <v>36</v>
      </c>
      <c r="U24" s="1"/>
      <c r="V24" s="1"/>
      <c r="W24" s="1"/>
      <c r="X24" s="1"/>
    </row>
    <row r="25" spans="2:24" ht="18" customHeight="1">
      <c r="B25" s="46" t="s">
        <v>79</v>
      </c>
      <c r="C25" s="49">
        <v>16.84</v>
      </c>
      <c r="D25" s="49">
        <v>16.95</v>
      </c>
      <c r="E25" s="49">
        <v>17.670000000000002</v>
      </c>
      <c r="F25" s="49">
        <v>18.62</v>
      </c>
      <c r="G25" s="272">
        <v>18.97</v>
      </c>
      <c r="H25" s="49">
        <v>19.87</v>
      </c>
      <c r="I25" s="49">
        <v>21.05</v>
      </c>
      <c r="J25" s="49">
        <v>22.15</v>
      </c>
      <c r="K25" s="49">
        <v>23.38</v>
      </c>
      <c r="L25" s="49">
        <v>24.61</v>
      </c>
      <c r="M25" s="49">
        <v>26.07</v>
      </c>
      <c r="N25" s="49">
        <v>27.29</v>
      </c>
      <c r="O25" s="49">
        <v>28.53</v>
      </c>
      <c r="P25" s="49">
        <v>30.44</v>
      </c>
      <c r="Q25" s="49">
        <v>31.91</v>
      </c>
      <c r="R25" s="273">
        <v>33.42</v>
      </c>
      <c r="S25" s="273">
        <v>34.53</v>
      </c>
      <c r="U25" s="1"/>
      <c r="V25" s="1"/>
      <c r="W25" s="1"/>
      <c r="X25" s="1"/>
    </row>
    <row r="26" spans="2:24" ht="18" customHeight="1">
      <c r="B26" s="46" t="s">
        <v>80</v>
      </c>
      <c r="C26" s="49">
        <v>4.12</v>
      </c>
      <c r="D26" s="49">
        <v>4.2</v>
      </c>
      <c r="E26" s="49">
        <v>4.46</v>
      </c>
      <c r="F26" s="49">
        <v>4.57</v>
      </c>
      <c r="G26" s="272">
        <v>4.6100000000000003</v>
      </c>
      <c r="H26" s="49">
        <v>4.96</v>
      </c>
      <c r="I26" s="49">
        <v>5.26</v>
      </c>
      <c r="J26" s="49">
        <v>5.59</v>
      </c>
      <c r="K26" s="49">
        <v>5.95</v>
      </c>
      <c r="L26" s="49">
        <v>6.26</v>
      </c>
      <c r="M26" s="49">
        <v>6.56</v>
      </c>
      <c r="N26" s="49">
        <v>7.07</v>
      </c>
      <c r="O26" s="49">
        <v>7.42</v>
      </c>
      <c r="P26" s="49">
        <v>7.98</v>
      </c>
      <c r="Q26" s="49">
        <v>8.61</v>
      </c>
      <c r="R26" s="23">
        <v>9.09</v>
      </c>
      <c r="S26" s="23">
        <v>9.75</v>
      </c>
      <c r="U26" s="1"/>
      <c r="V26" s="1"/>
      <c r="W26" s="1"/>
      <c r="X26" s="1"/>
    </row>
    <row r="27" spans="2:24">
      <c r="B27" s="46"/>
      <c r="C27" s="115"/>
      <c r="D27" s="115"/>
      <c r="E27" s="116"/>
      <c r="F27" s="116"/>
      <c r="G27" s="117"/>
      <c r="H27" s="116"/>
      <c r="I27" s="116"/>
      <c r="J27" s="109"/>
      <c r="K27" s="115"/>
      <c r="L27" s="118"/>
      <c r="M27" s="112"/>
      <c r="N27" s="112"/>
      <c r="O27" s="112"/>
      <c r="P27" s="112"/>
      <c r="Q27" s="112"/>
      <c r="R27" s="112"/>
      <c r="S27" s="112"/>
      <c r="U27" s="1"/>
      <c r="V27" s="1"/>
      <c r="W27" s="1"/>
      <c r="X27" s="1"/>
    </row>
    <row r="28" spans="2:24" ht="18" customHeight="1">
      <c r="B28" s="45" t="s">
        <v>81</v>
      </c>
      <c r="C28" s="119">
        <v>33.566339999999997</v>
      </c>
      <c r="D28" s="119">
        <v>33.829659999999997</v>
      </c>
      <c r="E28" s="119">
        <v>34.322159999999997</v>
      </c>
      <c r="F28" s="119">
        <v>34.61947</v>
      </c>
      <c r="G28" s="119">
        <v>34.872669999999999</v>
      </c>
      <c r="H28" s="119">
        <v>35.499009999999998</v>
      </c>
      <c r="I28" s="119">
        <v>36.19509</v>
      </c>
      <c r="J28" s="119">
        <v>36.864609999999999</v>
      </c>
      <c r="K28" s="119">
        <v>37.54007</v>
      </c>
      <c r="L28" s="119">
        <v>37.982059999999997</v>
      </c>
      <c r="M28" s="119">
        <v>38.78772</v>
      </c>
      <c r="N28" s="119">
        <v>39.528010000000002</v>
      </c>
      <c r="O28" s="119">
        <v>40.110900000000001</v>
      </c>
      <c r="P28" s="119">
        <v>40.890790000000003</v>
      </c>
      <c r="Q28" s="119">
        <v>41.7209</v>
      </c>
      <c r="R28" s="119">
        <v>42.338610000000003</v>
      </c>
      <c r="S28" s="119">
        <v>42.90851</v>
      </c>
      <c r="T28" s="17"/>
      <c r="U28" s="1"/>
      <c r="V28" s="1"/>
      <c r="W28" s="1"/>
      <c r="X28" s="1"/>
    </row>
    <row r="29" spans="2:24">
      <c r="B29" s="46"/>
      <c r="C29" s="115"/>
      <c r="D29" s="115"/>
      <c r="E29" s="116"/>
      <c r="F29" s="116"/>
      <c r="G29" s="117"/>
      <c r="H29" s="116"/>
      <c r="I29" s="116"/>
      <c r="J29" s="109"/>
      <c r="K29" s="115"/>
      <c r="L29" s="118"/>
      <c r="M29" s="112"/>
      <c r="N29" s="112"/>
      <c r="O29" s="112"/>
      <c r="P29" s="112"/>
      <c r="Q29" s="112"/>
      <c r="R29" s="112"/>
      <c r="S29" s="112"/>
      <c r="U29" s="1"/>
      <c r="V29" s="1"/>
      <c r="W29" s="1"/>
      <c r="X29" s="1"/>
    </row>
    <row r="30" spans="2:24">
      <c r="B30" s="51" t="s">
        <v>82</v>
      </c>
      <c r="C30" s="111">
        <f>SUM(C31:C37)</f>
        <v>8587232</v>
      </c>
      <c r="D30" s="111">
        <f t="shared" ref="D30:S30" si="3">SUM(D31:D37)</f>
        <v>9152394</v>
      </c>
      <c r="E30" s="111">
        <f t="shared" si="3"/>
        <v>9402802</v>
      </c>
      <c r="F30" s="111">
        <f t="shared" si="3"/>
        <v>9566653</v>
      </c>
      <c r="G30" s="111">
        <f t="shared" si="3"/>
        <v>10271702</v>
      </c>
      <c r="H30" s="111">
        <f t="shared" si="3"/>
        <v>10826133</v>
      </c>
      <c r="I30" s="111">
        <f t="shared" si="3"/>
        <v>11092271</v>
      </c>
      <c r="J30" s="111">
        <f t="shared" si="3"/>
        <v>10900387</v>
      </c>
      <c r="K30" s="111">
        <f t="shared" si="3"/>
        <v>10963459</v>
      </c>
      <c r="L30" s="111">
        <f t="shared" si="3"/>
        <v>11293675</v>
      </c>
      <c r="M30" s="111">
        <f t="shared" si="3"/>
        <v>11319860</v>
      </c>
      <c r="N30" s="111">
        <f t="shared" si="3"/>
        <v>11174114</v>
      </c>
      <c r="O30" s="111">
        <f t="shared" si="3"/>
        <v>11321429</v>
      </c>
      <c r="P30" s="111">
        <f t="shared" si="3"/>
        <v>11552297</v>
      </c>
      <c r="Q30" s="111">
        <f t="shared" si="3"/>
        <v>11502956</v>
      </c>
      <c r="R30" s="111">
        <f t="shared" si="3"/>
        <v>11510232</v>
      </c>
      <c r="S30" s="111">
        <f t="shared" si="3"/>
        <v>11212982</v>
      </c>
      <c r="U30" s="1"/>
      <c r="V30" s="1"/>
      <c r="W30" s="1"/>
      <c r="X30" s="1"/>
    </row>
    <row r="31" spans="2:24">
      <c r="B31" s="21" t="s">
        <v>83</v>
      </c>
      <c r="C31" s="112">
        <v>420214</v>
      </c>
      <c r="D31" s="112">
        <v>395561</v>
      </c>
      <c r="E31" s="112">
        <v>447590</v>
      </c>
      <c r="F31" s="112">
        <v>461942</v>
      </c>
      <c r="G31" s="112">
        <v>486353</v>
      </c>
      <c r="H31" s="112">
        <v>492506</v>
      </c>
      <c r="I31" s="112">
        <v>487904</v>
      </c>
      <c r="J31" s="112">
        <v>592535</v>
      </c>
      <c r="K31" s="112">
        <v>598449</v>
      </c>
      <c r="L31" s="112">
        <v>641950</v>
      </c>
      <c r="M31" s="112">
        <v>628920</v>
      </c>
      <c r="N31" s="112">
        <v>650444</v>
      </c>
      <c r="O31" s="112">
        <v>666377</v>
      </c>
      <c r="P31" s="112">
        <v>707806</v>
      </c>
      <c r="Q31" s="112">
        <v>720115</v>
      </c>
      <c r="R31" s="112">
        <v>730426</v>
      </c>
      <c r="S31" s="112">
        <v>718094</v>
      </c>
      <c r="U31" s="1"/>
      <c r="V31" s="1"/>
      <c r="W31" s="1"/>
      <c r="X31" s="1"/>
    </row>
    <row r="32" spans="2:24">
      <c r="B32" s="21" t="s">
        <v>84</v>
      </c>
      <c r="C32" s="112">
        <v>3030770</v>
      </c>
      <c r="D32" s="112">
        <v>3265637</v>
      </c>
      <c r="E32" s="112">
        <v>3238197</v>
      </c>
      <c r="F32" s="112">
        <v>3274335</v>
      </c>
      <c r="G32" s="112">
        <v>3447609</v>
      </c>
      <c r="H32" s="112">
        <v>3584350</v>
      </c>
      <c r="I32" s="112">
        <v>3702604</v>
      </c>
      <c r="J32" s="112">
        <v>3569223</v>
      </c>
      <c r="K32" s="112">
        <v>3581181</v>
      </c>
      <c r="L32" s="112">
        <v>3516455</v>
      </c>
      <c r="M32" s="112">
        <v>3457171</v>
      </c>
      <c r="N32" s="112">
        <v>3337873</v>
      </c>
      <c r="O32" s="112">
        <v>3354710</v>
      </c>
      <c r="P32" s="112">
        <v>3398291</v>
      </c>
      <c r="Q32" s="112">
        <v>3288614</v>
      </c>
      <c r="R32" s="112">
        <v>3213683</v>
      </c>
      <c r="S32" s="112">
        <v>3004778</v>
      </c>
      <c r="U32" s="1"/>
      <c r="V32" s="1"/>
      <c r="W32" s="1"/>
      <c r="X32" s="1"/>
    </row>
    <row r="33" spans="2:24">
      <c r="B33" s="21" t="s">
        <v>85</v>
      </c>
      <c r="C33" s="112">
        <v>2136991</v>
      </c>
      <c r="D33" s="112">
        <v>2274425</v>
      </c>
      <c r="E33" s="112">
        <v>2266257</v>
      </c>
      <c r="F33" s="112">
        <v>2228442</v>
      </c>
      <c r="G33" s="112">
        <v>2310151</v>
      </c>
      <c r="H33" s="112">
        <v>2361686</v>
      </c>
      <c r="I33" s="112">
        <v>2350357</v>
      </c>
      <c r="J33" s="112">
        <v>2436224</v>
      </c>
      <c r="K33" s="112">
        <v>2421894</v>
      </c>
      <c r="L33" s="112">
        <v>2518269</v>
      </c>
      <c r="M33" s="112">
        <v>2486787</v>
      </c>
      <c r="N33" s="112">
        <v>2439495</v>
      </c>
      <c r="O33" s="112">
        <v>2385822</v>
      </c>
      <c r="P33" s="112">
        <v>2360291</v>
      </c>
      <c r="Q33" s="112">
        <v>2321047</v>
      </c>
      <c r="R33" s="112">
        <v>2296190</v>
      </c>
      <c r="S33" s="112">
        <v>2165176</v>
      </c>
      <c r="U33" s="1"/>
      <c r="V33" s="1"/>
      <c r="W33" s="1"/>
      <c r="X33" s="1"/>
    </row>
    <row r="34" spans="2:24">
      <c r="B34" s="21" t="s">
        <v>86</v>
      </c>
      <c r="C34" s="112">
        <v>1800606</v>
      </c>
      <c r="D34" s="112">
        <v>1948266</v>
      </c>
      <c r="E34" s="112">
        <v>2046571</v>
      </c>
      <c r="F34" s="112">
        <v>2150158</v>
      </c>
      <c r="G34" s="112">
        <v>2522304</v>
      </c>
      <c r="H34" s="112">
        <v>2760824</v>
      </c>
      <c r="I34" s="112">
        <v>2858749</v>
      </c>
      <c r="J34" s="112">
        <v>2507584</v>
      </c>
      <c r="K34" s="112">
        <v>2540513</v>
      </c>
      <c r="L34" s="112">
        <v>2679857</v>
      </c>
      <c r="M34" s="112">
        <v>2767762</v>
      </c>
      <c r="N34" s="112">
        <v>2697271</v>
      </c>
      <c r="O34" s="112">
        <v>2815872</v>
      </c>
      <c r="P34" s="112">
        <v>2883347</v>
      </c>
      <c r="Q34" s="112">
        <v>2905430</v>
      </c>
      <c r="R34" s="112">
        <v>2968592</v>
      </c>
      <c r="S34" s="112">
        <v>2950346</v>
      </c>
      <c r="U34" s="1"/>
      <c r="V34" s="1"/>
      <c r="W34" s="1"/>
      <c r="X34" s="1"/>
    </row>
    <row r="35" spans="2:24">
      <c r="B35" s="21" t="s">
        <v>87</v>
      </c>
      <c r="C35" s="112">
        <v>847241</v>
      </c>
      <c r="D35" s="112">
        <v>908346</v>
      </c>
      <c r="E35" s="112">
        <v>998822</v>
      </c>
      <c r="F35" s="112">
        <v>1023060</v>
      </c>
      <c r="G35" s="112">
        <v>1061639</v>
      </c>
      <c r="H35" s="112">
        <v>1139050</v>
      </c>
      <c r="I35" s="112">
        <v>1171577</v>
      </c>
      <c r="J35" s="112">
        <v>1270580</v>
      </c>
      <c r="K35" s="112">
        <v>1295521</v>
      </c>
      <c r="L35" s="112">
        <v>1382472</v>
      </c>
      <c r="M35" s="112">
        <v>1405231</v>
      </c>
      <c r="N35" s="112">
        <v>1467604</v>
      </c>
      <c r="O35" s="112">
        <v>1486744</v>
      </c>
      <c r="P35" s="112">
        <v>1557205</v>
      </c>
      <c r="Q35" s="112">
        <v>1581659</v>
      </c>
      <c r="R35" s="112">
        <v>1606273</v>
      </c>
      <c r="S35" s="112">
        <v>1634996</v>
      </c>
      <c r="U35" s="1"/>
      <c r="V35" s="1"/>
      <c r="W35" s="1"/>
      <c r="X35" s="1"/>
    </row>
    <row r="36" spans="2:24">
      <c r="B36" s="46" t="s">
        <v>88</v>
      </c>
      <c r="C36" s="112">
        <v>241243</v>
      </c>
      <c r="D36" s="112">
        <v>251923</v>
      </c>
      <c r="E36" s="112">
        <v>282348</v>
      </c>
      <c r="F36" s="112">
        <v>307378</v>
      </c>
      <c r="G36" s="112">
        <v>314685</v>
      </c>
      <c r="H36" s="112">
        <v>358293</v>
      </c>
      <c r="I36" s="112">
        <v>385396</v>
      </c>
      <c r="J36" s="112">
        <v>388624</v>
      </c>
      <c r="K36" s="112">
        <v>382697</v>
      </c>
      <c r="L36" s="112">
        <v>409956</v>
      </c>
      <c r="M36" s="112">
        <v>432936</v>
      </c>
      <c r="N36" s="112">
        <v>427166</v>
      </c>
      <c r="O36" s="112">
        <v>452032</v>
      </c>
      <c r="P36" s="112">
        <v>483978</v>
      </c>
      <c r="Q36" s="112">
        <v>514491</v>
      </c>
      <c r="R36" s="112">
        <v>510306</v>
      </c>
      <c r="S36" s="112">
        <v>544973</v>
      </c>
      <c r="U36" s="1"/>
      <c r="V36" s="1"/>
      <c r="W36" s="1"/>
      <c r="X36" s="1"/>
    </row>
    <row r="37" spans="2:24">
      <c r="B37" s="21" t="s">
        <v>89</v>
      </c>
      <c r="C37" s="112">
        <v>110167</v>
      </c>
      <c r="D37" s="112">
        <v>108236</v>
      </c>
      <c r="E37" s="112">
        <v>123017</v>
      </c>
      <c r="F37" s="112">
        <v>121338</v>
      </c>
      <c r="G37" s="112">
        <v>128961</v>
      </c>
      <c r="H37" s="112">
        <v>129424</v>
      </c>
      <c r="I37" s="112">
        <v>135684</v>
      </c>
      <c r="J37" s="112">
        <v>135617</v>
      </c>
      <c r="K37" s="112">
        <v>143204</v>
      </c>
      <c r="L37" s="112">
        <v>144716</v>
      </c>
      <c r="M37" s="112">
        <v>141053</v>
      </c>
      <c r="N37" s="112">
        <v>154261</v>
      </c>
      <c r="O37" s="112">
        <v>159872</v>
      </c>
      <c r="P37" s="112">
        <v>161379</v>
      </c>
      <c r="Q37" s="112">
        <v>171600</v>
      </c>
      <c r="R37" s="112">
        <v>184762</v>
      </c>
      <c r="S37" s="112">
        <v>194619</v>
      </c>
      <c r="U37" s="1"/>
      <c r="V37" s="1"/>
      <c r="W37" s="1"/>
      <c r="X37" s="1"/>
    </row>
    <row r="38" spans="2:24">
      <c r="C38" s="112"/>
      <c r="D38" s="112"/>
      <c r="E38" s="112"/>
      <c r="F38" s="112"/>
      <c r="G38" s="112"/>
      <c r="H38" s="112"/>
      <c r="I38" s="112"/>
      <c r="J38" s="112"/>
      <c r="K38" s="115"/>
      <c r="L38" s="118"/>
      <c r="M38" s="112"/>
      <c r="N38" s="112"/>
      <c r="O38" s="112"/>
      <c r="P38" s="112"/>
      <c r="Q38" s="112"/>
      <c r="R38" s="112"/>
      <c r="S38" s="112"/>
      <c r="U38" s="1"/>
      <c r="V38" s="1"/>
      <c r="W38" s="1"/>
      <c r="X38" s="1"/>
    </row>
    <row r="39" spans="2:24" ht="18" customHeight="1">
      <c r="B39" s="51" t="s">
        <v>82</v>
      </c>
      <c r="C39" s="111">
        <f>SUM(C40:C46)</f>
        <v>100</v>
      </c>
      <c r="D39" s="111">
        <f t="shared" ref="D39:S39" si="4">SUM(D40:D46)</f>
        <v>99.99</v>
      </c>
      <c r="E39" s="111">
        <f t="shared" si="4"/>
        <v>100</v>
      </c>
      <c r="F39" s="111">
        <f t="shared" si="4"/>
        <v>99.999999999999986</v>
      </c>
      <c r="G39" s="111">
        <f t="shared" si="4"/>
        <v>100.00000000000001</v>
      </c>
      <c r="H39" s="111">
        <f t="shared" si="4"/>
        <v>100</v>
      </c>
      <c r="I39" s="111">
        <f t="shared" si="4"/>
        <v>99.99</v>
      </c>
      <c r="J39" s="111">
        <f t="shared" si="4"/>
        <v>99.999999999999986</v>
      </c>
      <c r="K39" s="111">
        <f t="shared" si="4"/>
        <v>99.999999999999986</v>
      </c>
      <c r="L39" s="111">
        <f t="shared" si="4"/>
        <v>100</v>
      </c>
      <c r="M39" s="111">
        <f t="shared" si="4"/>
        <v>99.999999999999986</v>
      </c>
      <c r="N39" s="111">
        <f t="shared" si="4"/>
        <v>99.989999999999981</v>
      </c>
      <c r="O39" s="111">
        <f t="shared" si="4"/>
        <v>99.989999999999981</v>
      </c>
      <c r="P39" s="111">
        <f t="shared" si="4"/>
        <v>100.01</v>
      </c>
      <c r="Q39" s="111">
        <f t="shared" si="4"/>
        <v>100</v>
      </c>
      <c r="R39" s="111">
        <f t="shared" si="4"/>
        <v>100.01</v>
      </c>
      <c r="S39" s="111">
        <f t="shared" si="4"/>
        <v>100</v>
      </c>
      <c r="U39" s="1"/>
      <c r="V39" s="1"/>
      <c r="W39" s="1"/>
      <c r="X39" s="1"/>
    </row>
    <row r="40" spans="2:24" ht="18" customHeight="1">
      <c r="B40" s="21" t="s">
        <v>83</v>
      </c>
      <c r="C40" s="23">
        <v>4.8899999999999997</v>
      </c>
      <c r="D40" s="23">
        <v>4.32</v>
      </c>
      <c r="E40" s="23">
        <v>4.76</v>
      </c>
      <c r="F40" s="23">
        <v>4.83</v>
      </c>
      <c r="G40" s="47">
        <v>4.7300000000000004</v>
      </c>
      <c r="H40" s="23">
        <v>4.55</v>
      </c>
      <c r="I40" s="23">
        <v>4.4000000000000004</v>
      </c>
      <c r="J40" s="23">
        <v>5.44</v>
      </c>
      <c r="K40" s="23">
        <v>5.46</v>
      </c>
      <c r="L40" s="23">
        <v>5.68</v>
      </c>
      <c r="M40" s="23">
        <v>5.56</v>
      </c>
      <c r="N40" s="23">
        <v>5.82</v>
      </c>
      <c r="O40" s="23">
        <v>5.89</v>
      </c>
      <c r="P40" s="23">
        <v>6.13</v>
      </c>
      <c r="Q40" s="23">
        <v>6.26</v>
      </c>
      <c r="R40" s="23">
        <v>6.35</v>
      </c>
      <c r="S40" s="23">
        <v>6.4</v>
      </c>
      <c r="U40" s="1"/>
      <c r="V40" s="1"/>
      <c r="W40" s="1"/>
      <c r="X40" s="1"/>
    </row>
    <row r="41" spans="2:24" ht="18" customHeight="1">
      <c r="B41" s="21" t="s">
        <v>84</v>
      </c>
      <c r="C41" s="23">
        <v>35.29</v>
      </c>
      <c r="D41" s="23">
        <v>35.68</v>
      </c>
      <c r="E41" s="23">
        <v>34.44</v>
      </c>
      <c r="F41" s="23">
        <v>34.229999999999997</v>
      </c>
      <c r="G41" s="47">
        <v>33.56</v>
      </c>
      <c r="H41" s="23">
        <v>33.11</v>
      </c>
      <c r="I41" s="23">
        <v>33.380000000000003</v>
      </c>
      <c r="J41" s="23">
        <v>32.74</v>
      </c>
      <c r="K41" s="23">
        <v>32.659999999999997</v>
      </c>
      <c r="L41" s="23">
        <v>31.14</v>
      </c>
      <c r="M41" s="23">
        <v>30.54</v>
      </c>
      <c r="N41" s="23">
        <v>29.87</v>
      </c>
      <c r="O41" s="23">
        <v>29.63</v>
      </c>
      <c r="P41" s="23">
        <v>29.42</v>
      </c>
      <c r="Q41" s="23">
        <v>28.59</v>
      </c>
      <c r="R41" s="23">
        <v>27.92</v>
      </c>
      <c r="S41" s="23">
        <v>26.8</v>
      </c>
      <c r="U41" s="1"/>
      <c r="V41" s="1"/>
      <c r="W41" s="1"/>
      <c r="X41" s="1"/>
    </row>
    <row r="42" spans="2:24" ht="17.25" customHeight="1">
      <c r="B42" s="21" t="s">
        <v>85</v>
      </c>
      <c r="C42" s="23">
        <v>24.89</v>
      </c>
      <c r="D42" s="23">
        <v>24.85</v>
      </c>
      <c r="E42" s="23">
        <v>24.1</v>
      </c>
      <c r="F42" s="23">
        <v>23.29</v>
      </c>
      <c r="G42" s="47">
        <v>22.49</v>
      </c>
      <c r="H42" s="23">
        <v>21.81</v>
      </c>
      <c r="I42" s="23">
        <v>21.19</v>
      </c>
      <c r="J42" s="23">
        <v>22.35</v>
      </c>
      <c r="K42" s="23">
        <v>22.09</v>
      </c>
      <c r="L42" s="23">
        <v>22.3</v>
      </c>
      <c r="M42" s="23">
        <v>21.97</v>
      </c>
      <c r="N42" s="23">
        <v>21.83</v>
      </c>
      <c r="O42" s="23">
        <v>21.07</v>
      </c>
      <c r="P42" s="23">
        <v>20.43</v>
      </c>
      <c r="Q42" s="23">
        <v>20.18</v>
      </c>
      <c r="R42" s="23">
        <v>19.95</v>
      </c>
      <c r="S42" s="23">
        <v>19.309999999999999</v>
      </c>
      <c r="U42" s="1"/>
      <c r="V42" s="1"/>
      <c r="W42" s="1"/>
      <c r="X42" s="1"/>
    </row>
    <row r="43" spans="2:24" ht="18" customHeight="1">
      <c r="B43" s="21" t="s">
        <v>86</v>
      </c>
      <c r="C43" s="23">
        <v>20.97</v>
      </c>
      <c r="D43" s="23">
        <v>21.29</v>
      </c>
      <c r="E43" s="23">
        <v>21.77</v>
      </c>
      <c r="F43" s="23">
        <v>22.48</v>
      </c>
      <c r="G43" s="47">
        <v>24.56</v>
      </c>
      <c r="H43" s="23">
        <v>25.5</v>
      </c>
      <c r="I43" s="23">
        <v>25.77</v>
      </c>
      <c r="J43" s="23">
        <v>23</v>
      </c>
      <c r="K43" s="23">
        <v>23.17</v>
      </c>
      <c r="L43" s="23">
        <v>23.73</v>
      </c>
      <c r="M43" s="23">
        <v>24.45</v>
      </c>
      <c r="N43" s="23">
        <v>24.14</v>
      </c>
      <c r="O43" s="23">
        <v>24.87</v>
      </c>
      <c r="P43" s="23">
        <v>24.96</v>
      </c>
      <c r="Q43" s="23">
        <v>25.26</v>
      </c>
      <c r="R43" s="23">
        <v>25.79</v>
      </c>
      <c r="S43" s="23">
        <v>26.31</v>
      </c>
      <c r="U43" s="1"/>
      <c r="V43" s="1"/>
      <c r="W43" s="1"/>
      <c r="X43" s="1"/>
    </row>
    <row r="44" spans="2:24" ht="18" customHeight="1">
      <c r="B44" s="21" t="s">
        <v>87</v>
      </c>
      <c r="C44" s="23">
        <v>9.8699999999999992</v>
      </c>
      <c r="D44" s="23">
        <v>9.92</v>
      </c>
      <c r="E44" s="23">
        <v>10.62</v>
      </c>
      <c r="F44" s="23">
        <v>10.69</v>
      </c>
      <c r="G44" s="47">
        <v>10.34</v>
      </c>
      <c r="H44" s="23">
        <v>10.52</v>
      </c>
      <c r="I44" s="23">
        <v>10.56</v>
      </c>
      <c r="J44" s="23">
        <v>11.66</v>
      </c>
      <c r="K44" s="23">
        <v>11.82</v>
      </c>
      <c r="L44" s="23">
        <v>12.24</v>
      </c>
      <c r="M44" s="23">
        <v>12.41</v>
      </c>
      <c r="N44" s="23">
        <v>13.13</v>
      </c>
      <c r="O44" s="23">
        <v>13.13</v>
      </c>
      <c r="P44" s="23">
        <v>13.48</v>
      </c>
      <c r="Q44" s="23">
        <v>13.75</v>
      </c>
      <c r="R44" s="23">
        <v>13.96</v>
      </c>
      <c r="S44" s="23">
        <v>14.58</v>
      </c>
      <c r="U44" s="1"/>
      <c r="V44" s="1"/>
      <c r="W44" s="1"/>
      <c r="X44" s="1"/>
    </row>
    <row r="45" spans="2:24" ht="18" customHeight="1">
      <c r="B45" s="46" t="s">
        <v>88</v>
      </c>
      <c r="C45" s="23">
        <v>2.81</v>
      </c>
      <c r="D45" s="23">
        <v>2.75</v>
      </c>
      <c r="E45" s="23">
        <v>3</v>
      </c>
      <c r="F45" s="23">
        <v>3.21</v>
      </c>
      <c r="G45" s="47">
        <v>3.06</v>
      </c>
      <c r="H45" s="23">
        <v>3.31</v>
      </c>
      <c r="I45" s="23">
        <v>3.47</v>
      </c>
      <c r="J45" s="23">
        <v>3.57</v>
      </c>
      <c r="K45" s="23">
        <v>3.49</v>
      </c>
      <c r="L45" s="23">
        <v>3.63</v>
      </c>
      <c r="M45" s="23">
        <v>3.82</v>
      </c>
      <c r="N45" s="23">
        <v>3.82</v>
      </c>
      <c r="O45" s="23">
        <v>3.99</v>
      </c>
      <c r="P45" s="23">
        <v>4.1900000000000004</v>
      </c>
      <c r="Q45" s="23">
        <v>4.47</v>
      </c>
      <c r="R45" s="23">
        <v>4.43</v>
      </c>
      <c r="S45" s="23">
        <v>4.8600000000000003</v>
      </c>
      <c r="U45" s="1"/>
      <c r="V45" s="1"/>
      <c r="W45" s="1"/>
      <c r="X45" s="1"/>
    </row>
    <row r="46" spans="2:24" ht="18" customHeight="1">
      <c r="B46" s="21" t="s">
        <v>89</v>
      </c>
      <c r="C46" s="23">
        <v>1.28</v>
      </c>
      <c r="D46" s="23">
        <v>1.18</v>
      </c>
      <c r="E46" s="23">
        <v>1.31</v>
      </c>
      <c r="F46" s="23">
        <v>1.27</v>
      </c>
      <c r="G46" s="47">
        <v>1.26</v>
      </c>
      <c r="H46" s="23">
        <v>1.2</v>
      </c>
      <c r="I46" s="23">
        <v>1.22</v>
      </c>
      <c r="J46" s="23">
        <v>1.24</v>
      </c>
      <c r="K46" s="23">
        <v>1.31</v>
      </c>
      <c r="L46" s="23">
        <v>1.28</v>
      </c>
      <c r="M46" s="23">
        <v>1.25</v>
      </c>
      <c r="N46" s="23">
        <v>1.38</v>
      </c>
      <c r="O46" s="23">
        <v>1.41</v>
      </c>
      <c r="P46" s="23">
        <v>1.4</v>
      </c>
      <c r="Q46" s="23">
        <v>1.49</v>
      </c>
      <c r="R46" s="23">
        <v>1.61</v>
      </c>
      <c r="S46" s="23">
        <v>1.74</v>
      </c>
      <c r="U46" s="1"/>
      <c r="V46" s="1"/>
      <c r="W46" s="1"/>
      <c r="X46" s="1"/>
    </row>
    <row r="47" spans="2:24">
      <c r="B47" s="21"/>
      <c r="C47" s="112"/>
      <c r="D47" s="112"/>
      <c r="E47" s="112"/>
      <c r="F47" s="112"/>
      <c r="G47" s="113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U47" s="1"/>
      <c r="V47" s="1"/>
      <c r="W47" s="1"/>
      <c r="X47" s="1"/>
    </row>
    <row r="48" spans="2:24">
      <c r="B48" s="45" t="s">
        <v>4944</v>
      </c>
      <c r="C48" s="111">
        <f>C49+C50</f>
        <v>8587232</v>
      </c>
      <c r="D48" s="111">
        <f t="shared" ref="D48:S48" si="5">D49+D50</f>
        <v>9152394</v>
      </c>
      <c r="E48" s="111">
        <f t="shared" si="5"/>
        <v>9402802</v>
      </c>
      <c r="F48" s="111">
        <f t="shared" si="5"/>
        <v>9566653</v>
      </c>
      <c r="G48" s="111">
        <f t="shared" si="5"/>
        <v>10271702</v>
      </c>
      <c r="H48" s="111">
        <f t="shared" si="5"/>
        <v>10826133</v>
      </c>
      <c r="I48" s="111">
        <f t="shared" si="5"/>
        <v>11092271</v>
      </c>
      <c r="J48" s="111">
        <f t="shared" si="5"/>
        <v>10900387</v>
      </c>
      <c r="K48" s="111">
        <f t="shared" si="5"/>
        <v>10963459</v>
      </c>
      <c r="L48" s="111">
        <f t="shared" si="5"/>
        <v>11293675</v>
      </c>
      <c r="M48" s="111">
        <f t="shared" si="5"/>
        <v>11319860</v>
      </c>
      <c r="N48" s="111">
        <f t="shared" si="5"/>
        <v>11174114</v>
      </c>
      <c r="O48" s="111">
        <f t="shared" si="5"/>
        <v>11321429</v>
      </c>
      <c r="P48" s="111">
        <f t="shared" si="5"/>
        <v>11552297</v>
      </c>
      <c r="Q48" s="111">
        <f t="shared" si="5"/>
        <v>11502956</v>
      </c>
      <c r="R48" s="111">
        <f t="shared" si="5"/>
        <v>11510232</v>
      </c>
      <c r="S48" s="111">
        <f t="shared" si="5"/>
        <v>11212982</v>
      </c>
      <c r="U48" s="1"/>
      <c r="V48" s="1"/>
      <c r="W48" s="1"/>
      <c r="X48" s="1"/>
    </row>
    <row r="49" spans="2:24">
      <c r="B49" s="21" t="s">
        <v>90</v>
      </c>
      <c r="C49" s="112">
        <v>5307484</v>
      </c>
      <c r="D49" s="112">
        <v>5624288</v>
      </c>
      <c r="E49" s="112">
        <v>5845548</v>
      </c>
      <c r="F49" s="112">
        <v>5902902</v>
      </c>
      <c r="G49" s="112">
        <v>6329442</v>
      </c>
      <c r="H49" s="112">
        <v>6425550</v>
      </c>
      <c r="I49" s="112">
        <v>6582260</v>
      </c>
      <c r="J49" s="112">
        <v>6446087</v>
      </c>
      <c r="K49" s="112">
        <v>6363413</v>
      </c>
      <c r="L49" s="112">
        <v>6524267</v>
      </c>
      <c r="M49" s="112">
        <v>6529696</v>
      </c>
      <c r="N49" s="112">
        <v>6474848</v>
      </c>
      <c r="O49" s="112">
        <v>6571310</v>
      </c>
      <c r="P49" s="112">
        <v>6669403</v>
      </c>
      <c r="Q49" s="112">
        <v>6691781</v>
      </c>
      <c r="R49" s="112">
        <v>6788232</v>
      </c>
      <c r="S49" s="112">
        <v>6708904</v>
      </c>
      <c r="U49" s="1"/>
      <c r="V49" s="1"/>
      <c r="W49" s="1"/>
      <c r="X49" s="1"/>
    </row>
    <row r="50" spans="2:24">
      <c r="B50" s="21" t="s">
        <v>91</v>
      </c>
      <c r="C50" s="112">
        <v>3279748</v>
      </c>
      <c r="D50" s="112">
        <v>3528106</v>
      </c>
      <c r="E50" s="112">
        <v>3557254</v>
      </c>
      <c r="F50" s="112">
        <v>3663751</v>
      </c>
      <c r="G50" s="112">
        <v>3942260</v>
      </c>
      <c r="H50" s="112">
        <v>4400583</v>
      </c>
      <c r="I50" s="112">
        <v>4510011</v>
      </c>
      <c r="J50" s="112">
        <v>4454300</v>
      </c>
      <c r="K50" s="112">
        <v>4600046</v>
      </c>
      <c r="L50" s="112">
        <v>4769408</v>
      </c>
      <c r="M50" s="112">
        <v>4790164</v>
      </c>
      <c r="N50" s="112">
        <v>4699266</v>
      </c>
      <c r="O50" s="112">
        <v>4750119</v>
      </c>
      <c r="P50" s="112">
        <v>4882894</v>
      </c>
      <c r="Q50" s="112">
        <v>4811175</v>
      </c>
      <c r="R50" s="112">
        <v>4722000</v>
      </c>
      <c r="S50" s="112">
        <v>4504078</v>
      </c>
      <c r="U50" s="1"/>
      <c r="V50" s="1"/>
      <c r="W50" s="1"/>
      <c r="X50" s="1"/>
    </row>
    <row r="51" spans="2:24">
      <c r="B51" s="21"/>
      <c r="C51" s="112"/>
      <c r="D51" s="112"/>
      <c r="E51" s="112"/>
      <c r="F51" s="112"/>
      <c r="G51" s="113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U51" s="1"/>
      <c r="V51" s="1"/>
      <c r="W51" s="1"/>
      <c r="X51" s="1"/>
    </row>
    <row r="52" spans="2:24" ht="18" customHeight="1">
      <c r="B52" s="45" t="s">
        <v>4944</v>
      </c>
      <c r="C52" s="111">
        <f>C53+C54</f>
        <v>100</v>
      </c>
      <c r="D52" s="111">
        <f t="shared" ref="D52:S52" si="6">D53+D54</f>
        <v>100</v>
      </c>
      <c r="E52" s="111">
        <f t="shared" si="6"/>
        <v>100</v>
      </c>
      <c r="F52" s="111">
        <f t="shared" si="6"/>
        <v>100</v>
      </c>
      <c r="G52" s="111">
        <f t="shared" si="6"/>
        <v>100</v>
      </c>
      <c r="H52" s="111">
        <f t="shared" si="6"/>
        <v>100</v>
      </c>
      <c r="I52" s="111">
        <f t="shared" si="6"/>
        <v>100</v>
      </c>
      <c r="J52" s="111">
        <f t="shared" si="6"/>
        <v>100</v>
      </c>
      <c r="K52" s="111">
        <f t="shared" si="6"/>
        <v>100</v>
      </c>
      <c r="L52" s="111">
        <f t="shared" si="6"/>
        <v>100</v>
      </c>
      <c r="M52" s="111">
        <f t="shared" si="6"/>
        <v>100</v>
      </c>
      <c r="N52" s="111">
        <f t="shared" si="6"/>
        <v>100</v>
      </c>
      <c r="O52" s="111">
        <f t="shared" si="6"/>
        <v>100</v>
      </c>
      <c r="P52" s="111">
        <f t="shared" si="6"/>
        <v>100</v>
      </c>
      <c r="Q52" s="111">
        <f t="shared" si="6"/>
        <v>100</v>
      </c>
      <c r="R52" s="111">
        <f t="shared" si="6"/>
        <v>100</v>
      </c>
      <c r="S52" s="111">
        <f t="shared" si="6"/>
        <v>100</v>
      </c>
      <c r="U52" s="1"/>
      <c r="V52" s="1"/>
      <c r="W52" s="1"/>
      <c r="X52" s="1"/>
    </row>
    <row r="53" spans="2:24" ht="18" customHeight="1">
      <c r="B53" s="21" t="s">
        <v>90</v>
      </c>
      <c r="C53" s="23">
        <v>61.81</v>
      </c>
      <c r="D53" s="23">
        <v>61.45</v>
      </c>
      <c r="E53" s="23">
        <v>62.17</v>
      </c>
      <c r="F53" s="23">
        <v>61.7</v>
      </c>
      <c r="G53" s="47">
        <v>61.62</v>
      </c>
      <c r="H53" s="23">
        <v>59.35</v>
      </c>
      <c r="I53" s="23">
        <v>59.34</v>
      </c>
      <c r="J53" s="23">
        <v>59.14</v>
      </c>
      <c r="K53" s="23">
        <v>58.04</v>
      </c>
      <c r="L53" s="23">
        <v>57.77</v>
      </c>
      <c r="M53" s="23">
        <v>57.68</v>
      </c>
      <c r="N53" s="23">
        <v>57.95</v>
      </c>
      <c r="O53" s="23">
        <v>58.04</v>
      </c>
      <c r="P53" s="23">
        <v>57.73</v>
      </c>
      <c r="Q53" s="23">
        <v>58.17</v>
      </c>
      <c r="R53" s="23">
        <v>58.98</v>
      </c>
      <c r="S53" s="23">
        <v>59.83</v>
      </c>
      <c r="T53" s="44"/>
      <c r="U53" s="1"/>
      <c r="V53" s="1"/>
      <c r="W53" s="1"/>
      <c r="X53" s="1"/>
    </row>
    <row r="54" spans="2:24" ht="14.25" customHeight="1">
      <c r="B54" s="21" t="s">
        <v>91</v>
      </c>
      <c r="C54" s="23">
        <v>38.19</v>
      </c>
      <c r="D54" s="23">
        <v>38.549999999999997</v>
      </c>
      <c r="E54" s="23">
        <v>37.83</v>
      </c>
      <c r="F54" s="23">
        <v>38.299999999999997</v>
      </c>
      <c r="G54" s="47">
        <v>38.380000000000003</v>
      </c>
      <c r="H54" s="23">
        <v>40.65</v>
      </c>
      <c r="I54" s="23">
        <v>40.659999999999997</v>
      </c>
      <c r="J54" s="23">
        <v>40.86</v>
      </c>
      <c r="K54" s="23">
        <v>41.96</v>
      </c>
      <c r="L54" s="23">
        <v>42.23</v>
      </c>
      <c r="M54" s="23">
        <v>42.32</v>
      </c>
      <c r="N54" s="23">
        <v>42.05</v>
      </c>
      <c r="O54" s="23">
        <v>41.96</v>
      </c>
      <c r="P54" s="23">
        <v>42.27</v>
      </c>
      <c r="Q54" s="23">
        <v>41.83</v>
      </c>
      <c r="R54" s="23">
        <v>41.02</v>
      </c>
      <c r="S54" s="23">
        <v>40.17</v>
      </c>
      <c r="T54" s="44"/>
      <c r="U54" s="1"/>
      <c r="V54" s="1"/>
      <c r="W54" s="1"/>
      <c r="X54" s="1"/>
    </row>
    <row r="55" spans="2:24">
      <c r="B55" s="46"/>
      <c r="C55" s="115"/>
      <c r="D55" s="115"/>
      <c r="E55" s="116"/>
      <c r="F55" s="116"/>
      <c r="G55" s="117"/>
      <c r="H55" s="116"/>
      <c r="I55" s="116"/>
      <c r="J55" s="109"/>
      <c r="K55" s="115"/>
      <c r="L55" s="118"/>
      <c r="M55" s="112"/>
      <c r="N55" s="112"/>
      <c r="O55" s="112"/>
      <c r="P55" s="112"/>
      <c r="Q55" s="112"/>
      <c r="R55" s="112"/>
      <c r="S55" s="112"/>
      <c r="U55" s="1"/>
      <c r="V55" s="1"/>
      <c r="W55" s="1"/>
      <c r="X55" s="1"/>
    </row>
    <row r="56" spans="2:24">
      <c r="B56" s="51" t="s">
        <v>92</v>
      </c>
      <c r="C56" s="111">
        <f>SUM(C57:C59)</f>
        <v>9403069</v>
      </c>
      <c r="D56" s="111">
        <f t="shared" ref="D56:S56" si="7">SUM(D57:D59)</f>
        <v>10017487</v>
      </c>
      <c r="E56" s="111">
        <f t="shared" si="7"/>
        <v>10241301</v>
      </c>
      <c r="F56" s="111">
        <f t="shared" si="7"/>
        <v>10404919</v>
      </c>
      <c r="G56" s="111">
        <f t="shared" si="7"/>
        <v>11164770</v>
      </c>
      <c r="H56" s="111">
        <f t="shared" si="7"/>
        <v>11695228</v>
      </c>
      <c r="I56" s="111">
        <f t="shared" si="7"/>
        <v>11895675</v>
      </c>
      <c r="J56" s="111">
        <f t="shared" si="7"/>
        <v>11657266</v>
      </c>
      <c r="K56" s="111">
        <f t="shared" si="7"/>
        <v>11670482</v>
      </c>
      <c r="L56" s="111">
        <f t="shared" si="7"/>
        <v>11964241</v>
      </c>
      <c r="M56" s="111">
        <f t="shared" si="7"/>
        <v>11916432</v>
      </c>
      <c r="N56" s="111">
        <f t="shared" si="7"/>
        <v>11711382</v>
      </c>
      <c r="O56" s="111">
        <f t="shared" si="7"/>
        <v>11812890</v>
      </c>
      <c r="P56" s="111">
        <f t="shared" si="7"/>
        <v>12006290</v>
      </c>
      <c r="Q56" s="111">
        <f t="shared" si="7"/>
        <v>11906325</v>
      </c>
      <c r="R56" s="111">
        <f t="shared" si="7"/>
        <v>11897775</v>
      </c>
      <c r="S56" s="111">
        <f t="shared" si="7"/>
        <v>11597633</v>
      </c>
      <c r="U56" s="1"/>
      <c r="V56" s="1"/>
      <c r="W56" s="1"/>
      <c r="X56" s="1"/>
    </row>
    <row r="57" spans="2:24">
      <c r="B57" s="46" t="s">
        <v>93</v>
      </c>
      <c r="C57" s="112">
        <v>2590250</v>
      </c>
      <c r="D57" s="112">
        <v>2830984</v>
      </c>
      <c r="E57" s="112">
        <v>2900914</v>
      </c>
      <c r="F57" s="112">
        <v>3084767</v>
      </c>
      <c r="G57" s="112">
        <v>3223034</v>
      </c>
      <c r="H57" s="112">
        <v>3559723</v>
      </c>
      <c r="I57" s="112">
        <v>3609857</v>
      </c>
      <c r="J57" s="112">
        <v>3643421</v>
      </c>
      <c r="K57" s="112">
        <v>3468296</v>
      </c>
      <c r="L57" s="112">
        <v>3460080</v>
      </c>
      <c r="M57" s="112">
        <v>3672082</v>
      </c>
      <c r="N57" s="112">
        <v>3656383</v>
      </c>
      <c r="O57" s="112">
        <v>3802135</v>
      </c>
      <c r="P57" s="112">
        <v>4021085</v>
      </c>
      <c r="Q57" s="112">
        <v>4058410</v>
      </c>
      <c r="R57" s="112">
        <v>4193977</v>
      </c>
      <c r="S57" s="112">
        <v>4213371</v>
      </c>
      <c r="U57" s="1"/>
      <c r="V57" s="1"/>
      <c r="W57" s="1"/>
      <c r="X57" s="1"/>
    </row>
    <row r="58" spans="2:24">
      <c r="B58" s="46" t="s">
        <v>94</v>
      </c>
      <c r="C58" s="112">
        <v>5080388</v>
      </c>
      <c r="D58" s="112">
        <v>5470761</v>
      </c>
      <c r="E58" s="112">
        <v>5756553</v>
      </c>
      <c r="F58" s="112">
        <v>5745022</v>
      </c>
      <c r="G58" s="112">
        <v>6233437</v>
      </c>
      <c r="H58" s="112">
        <v>6459206</v>
      </c>
      <c r="I58" s="112">
        <v>6585759</v>
      </c>
      <c r="J58" s="112">
        <v>6319754</v>
      </c>
      <c r="K58" s="112">
        <v>6327661</v>
      </c>
      <c r="L58" s="112">
        <v>6482938</v>
      </c>
      <c r="M58" s="112">
        <v>6406913</v>
      </c>
      <c r="N58" s="112">
        <v>6359621</v>
      </c>
      <c r="O58" s="112">
        <v>6381836</v>
      </c>
      <c r="P58" s="112">
        <v>6438983</v>
      </c>
      <c r="Q58" s="112">
        <v>6338947</v>
      </c>
      <c r="R58" s="112">
        <v>6286680</v>
      </c>
      <c r="S58" s="112">
        <v>6020369</v>
      </c>
      <c r="U58" s="1"/>
      <c r="V58" s="1"/>
      <c r="W58" s="1"/>
      <c r="X58" s="1"/>
    </row>
    <row r="59" spans="2:24">
      <c r="B59" s="46" t="s">
        <v>95</v>
      </c>
      <c r="C59" s="112">
        <v>1732431</v>
      </c>
      <c r="D59" s="112">
        <v>1715742</v>
      </c>
      <c r="E59" s="112">
        <v>1583834</v>
      </c>
      <c r="F59" s="112">
        <v>1575130</v>
      </c>
      <c r="G59" s="112">
        <v>1708299</v>
      </c>
      <c r="H59" s="112">
        <v>1676299</v>
      </c>
      <c r="I59" s="112">
        <v>1700059</v>
      </c>
      <c r="J59" s="112">
        <v>1694091</v>
      </c>
      <c r="K59" s="112">
        <v>1874525</v>
      </c>
      <c r="L59" s="112">
        <v>2021223</v>
      </c>
      <c r="M59" s="112">
        <v>1837437</v>
      </c>
      <c r="N59" s="112">
        <v>1695378</v>
      </c>
      <c r="O59" s="112">
        <v>1628919</v>
      </c>
      <c r="P59" s="112">
        <v>1546222</v>
      </c>
      <c r="Q59" s="112">
        <v>1508968</v>
      </c>
      <c r="R59" s="112">
        <v>1417118</v>
      </c>
      <c r="S59" s="112">
        <v>1363893</v>
      </c>
      <c r="U59" s="1"/>
      <c r="V59" s="1"/>
      <c r="W59" s="1"/>
      <c r="X59" s="1"/>
    </row>
    <row r="60" spans="2:24">
      <c r="B60" s="46"/>
      <c r="C60" s="115"/>
      <c r="D60" s="115"/>
      <c r="E60" s="116"/>
      <c r="F60" s="116"/>
      <c r="G60" s="117"/>
      <c r="H60" s="116"/>
      <c r="I60" s="116"/>
      <c r="J60" s="109"/>
      <c r="K60" s="115"/>
      <c r="L60" s="118"/>
      <c r="M60" s="112"/>
      <c r="N60" s="112"/>
      <c r="O60" s="112"/>
      <c r="P60" s="112"/>
      <c r="Q60" s="112"/>
      <c r="R60" s="112"/>
      <c r="S60" s="112"/>
      <c r="U60" s="1"/>
      <c r="V60" s="1"/>
      <c r="W60" s="1"/>
      <c r="X60" s="1"/>
    </row>
    <row r="61" spans="2:24" ht="18" customHeight="1">
      <c r="B61" s="51" t="s">
        <v>92</v>
      </c>
      <c r="C61" s="111">
        <f>SUM(C62:C64)</f>
        <v>100</v>
      </c>
      <c r="D61" s="111">
        <f t="shared" ref="D61:S61" si="8">SUM(D62:D64)</f>
        <v>100</v>
      </c>
      <c r="E61" s="111">
        <f t="shared" si="8"/>
        <v>100.00999999999999</v>
      </c>
      <c r="F61" s="111">
        <f t="shared" si="8"/>
        <v>100</v>
      </c>
      <c r="G61" s="111">
        <f t="shared" si="8"/>
        <v>100</v>
      </c>
      <c r="H61" s="111">
        <f t="shared" si="8"/>
        <v>100</v>
      </c>
      <c r="I61" s="111">
        <f t="shared" si="8"/>
        <v>100</v>
      </c>
      <c r="J61" s="111">
        <f t="shared" si="8"/>
        <v>99.990000000000009</v>
      </c>
      <c r="K61" s="111">
        <f t="shared" si="8"/>
        <v>100</v>
      </c>
      <c r="L61" s="111">
        <f t="shared" si="8"/>
        <v>100</v>
      </c>
      <c r="M61" s="111">
        <f t="shared" si="8"/>
        <v>100.01</v>
      </c>
      <c r="N61" s="111">
        <f t="shared" si="8"/>
        <v>100</v>
      </c>
      <c r="O61" s="111">
        <f t="shared" si="8"/>
        <v>100</v>
      </c>
      <c r="P61" s="111">
        <f t="shared" si="8"/>
        <v>100</v>
      </c>
      <c r="Q61" s="111">
        <f t="shared" si="8"/>
        <v>100.00000000000001</v>
      </c>
      <c r="R61" s="111">
        <f t="shared" si="8"/>
        <v>100</v>
      </c>
      <c r="S61" s="111">
        <f t="shared" si="8"/>
        <v>100</v>
      </c>
      <c r="U61" s="1"/>
      <c r="V61" s="1"/>
      <c r="W61" s="1"/>
      <c r="X61" s="1"/>
    </row>
    <row r="62" spans="2:24" ht="18" customHeight="1">
      <c r="B62" s="46" t="s">
        <v>93</v>
      </c>
      <c r="C62" s="124">
        <v>27.55</v>
      </c>
      <c r="D62" s="124">
        <v>28.26</v>
      </c>
      <c r="E62" s="124">
        <v>28.33</v>
      </c>
      <c r="F62" s="124">
        <v>29.65</v>
      </c>
      <c r="G62" s="125">
        <v>28.87</v>
      </c>
      <c r="H62" s="124">
        <v>30.44</v>
      </c>
      <c r="I62" s="124">
        <v>30.35</v>
      </c>
      <c r="J62" s="124">
        <v>31.25</v>
      </c>
      <c r="K62" s="124">
        <v>29.72</v>
      </c>
      <c r="L62" s="124">
        <v>28.92</v>
      </c>
      <c r="M62" s="124">
        <v>30.82</v>
      </c>
      <c r="N62" s="124">
        <v>31.22</v>
      </c>
      <c r="O62" s="124">
        <v>32.19</v>
      </c>
      <c r="P62" s="124">
        <v>33.49</v>
      </c>
      <c r="Q62" s="124">
        <v>34.090000000000003</v>
      </c>
      <c r="R62" s="124">
        <v>35.25</v>
      </c>
      <c r="S62" s="124">
        <v>36.33</v>
      </c>
      <c r="U62" s="1"/>
      <c r="V62" s="1"/>
      <c r="W62" s="1"/>
      <c r="X62" s="1"/>
    </row>
    <row r="63" spans="2:24" ht="18" customHeight="1">
      <c r="B63" s="46" t="s">
        <v>94</v>
      </c>
      <c r="C63" s="124">
        <v>54.03</v>
      </c>
      <c r="D63" s="124">
        <v>54.61</v>
      </c>
      <c r="E63" s="124">
        <v>56.21</v>
      </c>
      <c r="F63" s="124">
        <v>55.21</v>
      </c>
      <c r="G63" s="125">
        <v>55.83</v>
      </c>
      <c r="H63" s="124">
        <v>55.23</v>
      </c>
      <c r="I63" s="124">
        <v>55.36</v>
      </c>
      <c r="J63" s="124">
        <v>54.21</v>
      </c>
      <c r="K63" s="124">
        <v>54.22</v>
      </c>
      <c r="L63" s="124">
        <v>54.19</v>
      </c>
      <c r="M63" s="124">
        <v>53.77</v>
      </c>
      <c r="N63" s="124">
        <v>54.3</v>
      </c>
      <c r="O63" s="124">
        <v>54.02</v>
      </c>
      <c r="P63" s="124">
        <v>53.63</v>
      </c>
      <c r="Q63" s="124">
        <v>53.24</v>
      </c>
      <c r="R63" s="124">
        <v>52.84</v>
      </c>
      <c r="S63" s="124">
        <v>51.91</v>
      </c>
      <c r="U63" s="1"/>
      <c r="V63" s="1"/>
      <c r="W63" s="1"/>
      <c r="X63" s="1"/>
    </row>
    <row r="64" spans="2:24" ht="18" customHeight="1">
      <c r="B64" s="46" t="s">
        <v>95</v>
      </c>
      <c r="C64" s="124">
        <v>18.420000000000002</v>
      </c>
      <c r="D64" s="124">
        <v>17.13</v>
      </c>
      <c r="E64" s="124">
        <v>15.47</v>
      </c>
      <c r="F64" s="124">
        <v>15.14</v>
      </c>
      <c r="G64" s="125">
        <v>15.3</v>
      </c>
      <c r="H64" s="124">
        <v>14.33</v>
      </c>
      <c r="I64" s="124">
        <v>14.29</v>
      </c>
      <c r="J64" s="124">
        <v>14.53</v>
      </c>
      <c r="K64" s="124">
        <v>16.059999999999999</v>
      </c>
      <c r="L64" s="124">
        <v>16.89</v>
      </c>
      <c r="M64" s="124">
        <v>15.42</v>
      </c>
      <c r="N64" s="124">
        <v>14.48</v>
      </c>
      <c r="O64" s="124">
        <v>13.79</v>
      </c>
      <c r="P64" s="124">
        <v>12.88</v>
      </c>
      <c r="Q64" s="124">
        <v>12.67</v>
      </c>
      <c r="R64" s="124">
        <v>11.91</v>
      </c>
      <c r="S64" s="124">
        <v>11.76</v>
      </c>
      <c r="U64" s="1"/>
      <c r="V64" s="1"/>
      <c r="W64" s="1"/>
      <c r="X64" s="1"/>
    </row>
    <row r="65" spans="2:24">
      <c r="B65" s="46"/>
      <c r="C65" s="115"/>
      <c r="D65" s="115"/>
      <c r="E65" s="116"/>
      <c r="F65" s="116"/>
      <c r="G65" s="117"/>
      <c r="H65" s="116"/>
      <c r="I65" s="116"/>
      <c r="J65" s="109"/>
      <c r="K65" s="115"/>
      <c r="L65" s="118"/>
      <c r="M65" s="112"/>
      <c r="N65" s="112"/>
      <c r="O65" s="112"/>
      <c r="P65" s="112"/>
      <c r="Q65" s="112"/>
      <c r="R65" s="112"/>
      <c r="S65" s="112"/>
      <c r="U65" s="1"/>
      <c r="V65" s="1"/>
      <c r="W65" s="1"/>
      <c r="X65" s="1"/>
    </row>
    <row r="66" spans="2:24">
      <c r="B66" s="45" t="s">
        <v>96</v>
      </c>
      <c r="C66" s="111">
        <f>C67+C68</f>
        <v>9403069</v>
      </c>
      <c r="D66" s="111">
        <f t="shared" ref="D66:S66" si="9">D67+D68</f>
        <v>10017487</v>
      </c>
      <c r="E66" s="111">
        <f t="shared" si="9"/>
        <v>10241301</v>
      </c>
      <c r="F66" s="111">
        <f t="shared" si="9"/>
        <v>10404919</v>
      </c>
      <c r="G66" s="111">
        <f t="shared" si="9"/>
        <v>11164770</v>
      </c>
      <c r="H66" s="111">
        <f t="shared" si="9"/>
        <v>11695228</v>
      </c>
      <c r="I66" s="111">
        <f t="shared" si="9"/>
        <v>11895675</v>
      </c>
      <c r="J66" s="111">
        <f t="shared" si="9"/>
        <v>11657266</v>
      </c>
      <c r="K66" s="111">
        <f t="shared" si="9"/>
        <v>11670482</v>
      </c>
      <c r="L66" s="111">
        <f t="shared" si="9"/>
        <v>11964241</v>
      </c>
      <c r="M66" s="111">
        <f t="shared" si="9"/>
        <v>11916432</v>
      </c>
      <c r="N66" s="111">
        <f t="shared" si="9"/>
        <v>11711382</v>
      </c>
      <c r="O66" s="111">
        <f t="shared" si="9"/>
        <v>11812890</v>
      </c>
      <c r="P66" s="111">
        <f t="shared" si="9"/>
        <v>12006290</v>
      </c>
      <c r="Q66" s="111">
        <f t="shared" si="9"/>
        <v>11906325</v>
      </c>
      <c r="R66" s="111">
        <f t="shared" si="9"/>
        <v>11897775</v>
      </c>
      <c r="S66" s="111">
        <f t="shared" si="9"/>
        <v>11597633</v>
      </c>
      <c r="U66" s="1"/>
      <c r="V66" s="1"/>
      <c r="W66" s="1"/>
      <c r="X66" s="1"/>
    </row>
    <row r="67" spans="2:24">
      <c r="B67" s="21" t="s">
        <v>97</v>
      </c>
      <c r="C67" s="120">
        <v>2179294</v>
      </c>
      <c r="D67" s="120">
        <v>2328033</v>
      </c>
      <c r="E67" s="120">
        <v>2404875</v>
      </c>
      <c r="F67" s="120">
        <v>2367371</v>
      </c>
      <c r="G67" s="120">
        <v>2598578</v>
      </c>
      <c r="H67" s="120">
        <v>2661412</v>
      </c>
      <c r="I67" s="120">
        <v>2743817</v>
      </c>
      <c r="J67" s="120">
        <v>2723428</v>
      </c>
      <c r="K67" s="120">
        <v>2785422</v>
      </c>
      <c r="L67" s="120">
        <v>2921224</v>
      </c>
      <c r="M67" s="120">
        <v>3055240</v>
      </c>
      <c r="N67" s="120">
        <v>3098347</v>
      </c>
      <c r="O67" s="120">
        <v>3214299</v>
      </c>
      <c r="P67" s="120">
        <v>3426825</v>
      </c>
      <c r="Q67" s="120">
        <v>3579317</v>
      </c>
      <c r="R67" s="120">
        <v>3640946</v>
      </c>
      <c r="S67" s="120">
        <v>3805765</v>
      </c>
      <c r="U67" s="1"/>
      <c r="V67" s="1"/>
      <c r="W67" s="1"/>
      <c r="X67" s="1"/>
    </row>
    <row r="68" spans="2:24">
      <c r="B68" s="21" t="s">
        <v>98</v>
      </c>
      <c r="C68" s="120">
        <v>7223775</v>
      </c>
      <c r="D68" s="120">
        <v>7689454</v>
      </c>
      <c r="E68" s="120">
        <v>7836426</v>
      </c>
      <c r="F68" s="120">
        <v>8037548</v>
      </c>
      <c r="G68" s="120">
        <v>8566192</v>
      </c>
      <c r="H68" s="120">
        <v>9033816</v>
      </c>
      <c r="I68" s="120">
        <v>9151858</v>
      </c>
      <c r="J68" s="120">
        <v>8933838</v>
      </c>
      <c r="K68" s="120">
        <v>8885060</v>
      </c>
      <c r="L68" s="120">
        <v>9043017</v>
      </c>
      <c r="M68" s="120">
        <v>8861192</v>
      </c>
      <c r="N68" s="120">
        <v>8613035</v>
      </c>
      <c r="O68" s="120">
        <v>8598591</v>
      </c>
      <c r="P68" s="120">
        <v>8579465</v>
      </c>
      <c r="Q68" s="120">
        <v>8327008</v>
      </c>
      <c r="R68" s="120">
        <v>8256829</v>
      </c>
      <c r="S68" s="120">
        <v>7791868</v>
      </c>
      <c r="U68" s="1"/>
      <c r="V68" s="1"/>
      <c r="W68" s="1"/>
      <c r="X68" s="1"/>
    </row>
    <row r="69" spans="2:24">
      <c r="B69" s="21"/>
      <c r="C69" s="112"/>
      <c r="D69" s="112"/>
      <c r="E69" s="112"/>
      <c r="F69" s="112"/>
      <c r="G69" s="113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U69" s="1"/>
      <c r="V69" s="1"/>
      <c r="W69" s="1"/>
      <c r="X69" s="1"/>
    </row>
    <row r="70" spans="2:24" ht="18" customHeight="1">
      <c r="B70" s="45" t="s">
        <v>96</v>
      </c>
      <c r="C70" s="111">
        <f>C71+C72</f>
        <v>100</v>
      </c>
      <c r="D70" s="111">
        <f t="shared" ref="D70:S70" si="10">D71+D72</f>
        <v>100</v>
      </c>
      <c r="E70" s="111">
        <f t="shared" si="10"/>
        <v>100</v>
      </c>
      <c r="F70" s="111">
        <f t="shared" si="10"/>
        <v>100</v>
      </c>
      <c r="G70" s="111">
        <f t="shared" si="10"/>
        <v>100</v>
      </c>
      <c r="H70" s="111">
        <f t="shared" si="10"/>
        <v>100</v>
      </c>
      <c r="I70" s="111">
        <f t="shared" si="10"/>
        <v>100</v>
      </c>
      <c r="J70" s="111">
        <f t="shared" si="10"/>
        <v>100</v>
      </c>
      <c r="K70" s="111">
        <f t="shared" si="10"/>
        <v>100</v>
      </c>
      <c r="L70" s="111">
        <f t="shared" si="10"/>
        <v>100</v>
      </c>
      <c r="M70" s="111">
        <f t="shared" si="10"/>
        <v>100</v>
      </c>
      <c r="N70" s="111">
        <f t="shared" si="10"/>
        <v>100</v>
      </c>
      <c r="O70" s="111">
        <f t="shared" si="10"/>
        <v>100</v>
      </c>
      <c r="P70" s="111">
        <f t="shared" si="10"/>
        <v>100</v>
      </c>
      <c r="Q70" s="111">
        <f t="shared" si="10"/>
        <v>100</v>
      </c>
      <c r="R70" s="111">
        <f t="shared" si="10"/>
        <v>100</v>
      </c>
      <c r="S70" s="111">
        <f t="shared" si="10"/>
        <v>100</v>
      </c>
      <c r="U70" s="1"/>
      <c r="V70" s="1"/>
      <c r="W70" s="1"/>
      <c r="X70" s="1"/>
    </row>
    <row r="71" spans="2:24" ht="18" customHeight="1">
      <c r="B71" s="21" t="s">
        <v>97</v>
      </c>
      <c r="C71" s="128">
        <v>23.18</v>
      </c>
      <c r="D71" s="128">
        <v>23.24</v>
      </c>
      <c r="E71" s="128">
        <v>23.48</v>
      </c>
      <c r="F71" s="128">
        <v>22.75</v>
      </c>
      <c r="G71" s="129">
        <v>23.27</v>
      </c>
      <c r="H71" s="128">
        <v>22.76</v>
      </c>
      <c r="I71" s="128">
        <v>23.07</v>
      </c>
      <c r="J71" s="128">
        <v>23.36</v>
      </c>
      <c r="K71" s="128">
        <v>23.87</v>
      </c>
      <c r="L71" s="128">
        <v>24.42</v>
      </c>
      <c r="M71" s="128">
        <v>25.64</v>
      </c>
      <c r="N71" s="128">
        <v>26.46</v>
      </c>
      <c r="O71" s="128">
        <v>27.21</v>
      </c>
      <c r="P71" s="128">
        <v>28.54</v>
      </c>
      <c r="Q71" s="128">
        <v>30.06</v>
      </c>
      <c r="R71" s="128">
        <v>30.6</v>
      </c>
      <c r="S71" s="128">
        <v>32.82</v>
      </c>
      <c r="U71" s="1"/>
      <c r="V71" s="1"/>
      <c r="W71" s="1"/>
      <c r="X71" s="1"/>
    </row>
    <row r="72" spans="2:24" ht="18" customHeight="1">
      <c r="B72" s="21" t="s">
        <v>98</v>
      </c>
      <c r="C72" s="128">
        <v>76.819999999999993</v>
      </c>
      <c r="D72" s="128">
        <v>76.760000000000005</v>
      </c>
      <c r="E72" s="128">
        <v>76.52</v>
      </c>
      <c r="F72" s="128">
        <v>77.25</v>
      </c>
      <c r="G72" s="129">
        <v>76.73</v>
      </c>
      <c r="H72" s="128">
        <v>77.239999999999995</v>
      </c>
      <c r="I72" s="128">
        <v>76.930000000000007</v>
      </c>
      <c r="J72" s="128">
        <v>76.64</v>
      </c>
      <c r="K72" s="128">
        <v>76.13</v>
      </c>
      <c r="L72" s="128">
        <v>75.58</v>
      </c>
      <c r="M72" s="128">
        <v>74.36</v>
      </c>
      <c r="N72" s="128">
        <v>73.540000000000006</v>
      </c>
      <c r="O72" s="128">
        <v>72.790000000000006</v>
      </c>
      <c r="P72" s="128">
        <v>71.459999999999994</v>
      </c>
      <c r="Q72" s="128">
        <v>69.94</v>
      </c>
      <c r="R72" s="128">
        <v>69.400000000000006</v>
      </c>
      <c r="S72" s="128">
        <v>67.180000000000007</v>
      </c>
      <c r="U72" s="1"/>
      <c r="V72" s="1"/>
      <c r="W72" s="1"/>
      <c r="X72" s="1"/>
    </row>
    <row r="73" spans="2:24">
      <c r="B73" s="21"/>
      <c r="C73" s="112"/>
      <c r="D73" s="112"/>
      <c r="E73" s="112"/>
      <c r="F73" s="112"/>
      <c r="G73" s="113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U73" s="1"/>
      <c r="V73" s="1"/>
      <c r="W73" s="1"/>
      <c r="X73" s="1"/>
    </row>
    <row r="74" spans="2:24">
      <c r="B74" s="45" t="s">
        <v>0</v>
      </c>
      <c r="C74" s="111">
        <f>SUM(C75:C85)</f>
        <v>9403069</v>
      </c>
      <c r="D74" s="111">
        <f t="shared" ref="D74:S74" si="11">SUM(D75:D85)</f>
        <v>10017487</v>
      </c>
      <c r="E74" s="111">
        <f t="shared" si="11"/>
        <v>10241301</v>
      </c>
      <c r="F74" s="111">
        <f t="shared" si="11"/>
        <v>10404919</v>
      </c>
      <c r="G74" s="111">
        <f t="shared" si="11"/>
        <v>11164770</v>
      </c>
      <c r="H74" s="111">
        <f t="shared" si="11"/>
        <v>11695228</v>
      </c>
      <c r="I74" s="111">
        <f t="shared" si="11"/>
        <v>11895675</v>
      </c>
      <c r="J74" s="111">
        <f t="shared" si="11"/>
        <v>11657266</v>
      </c>
      <c r="K74" s="111">
        <f t="shared" si="11"/>
        <v>11670482</v>
      </c>
      <c r="L74" s="111">
        <f t="shared" si="11"/>
        <v>11964241</v>
      </c>
      <c r="M74" s="111">
        <f t="shared" si="11"/>
        <v>11916432</v>
      </c>
      <c r="N74" s="111">
        <f t="shared" si="11"/>
        <v>11711382</v>
      </c>
      <c r="O74" s="111">
        <f t="shared" si="11"/>
        <v>11812890</v>
      </c>
      <c r="P74" s="111">
        <f t="shared" si="11"/>
        <v>12006290</v>
      </c>
      <c r="Q74" s="111">
        <f t="shared" si="11"/>
        <v>11906325</v>
      </c>
      <c r="R74" s="111">
        <f t="shared" si="11"/>
        <v>11897775</v>
      </c>
      <c r="S74" s="111">
        <f t="shared" si="11"/>
        <v>11597633</v>
      </c>
      <c r="U74" s="1"/>
      <c r="V74" s="1"/>
      <c r="W74" s="1"/>
      <c r="X74" s="1"/>
    </row>
    <row r="75" spans="2:24">
      <c r="B75" s="46" t="s">
        <v>14</v>
      </c>
      <c r="C75" s="120">
        <v>3899230</v>
      </c>
      <c r="D75" s="120">
        <v>4080599</v>
      </c>
      <c r="E75" s="120">
        <v>4016475</v>
      </c>
      <c r="F75" s="120">
        <v>4115746</v>
      </c>
      <c r="G75" s="120">
        <v>4319797</v>
      </c>
      <c r="H75" s="120">
        <v>4449597</v>
      </c>
      <c r="I75" s="120">
        <v>4484507</v>
      </c>
      <c r="J75" s="120">
        <v>4339069</v>
      </c>
      <c r="K75" s="120">
        <v>4373307</v>
      </c>
      <c r="L75" s="120">
        <v>4400111</v>
      </c>
      <c r="M75" s="120">
        <v>4334324</v>
      </c>
      <c r="N75" s="120">
        <v>4282266</v>
      </c>
      <c r="O75" s="120">
        <v>4302570</v>
      </c>
      <c r="P75" s="120">
        <v>4386543</v>
      </c>
      <c r="Q75" s="120">
        <v>4370094</v>
      </c>
      <c r="R75" s="120">
        <v>4340579</v>
      </c>
      <c r="S75" s="120">
        <v>4184152</v>
      </c>
      <c r="U75" s="1"/>
      <c r="V75" s="1"/>
      <c r="W75" s="1"/>
      <c r="X75" s="1"/>
    </row>
    <row r="76" spans="2:24">
      <c r="B76" s="46" t="s">
        <v>15</v>
      </c>
      <c r="C76" s="120">
        <v>2029602</v>
      </c>
      <c r="D76" s="120">
        <v>2186633</v>
      </c>
      <c r="E76" s="120">
        <v>2357302</v>
      </c>
      <c r="F76" s="120">
        <v>2137274</v>
      </c>
      <c r="G76" s="120">
        <v>2311450</v>
      </c>
      <c r="H76" s="120">
        <v>2374011</v>
      </c>
      <c r="I76" s="120">
        <v>2463931</v>
      </c>
      <c r="J76" s="120">
        <v>2437858</v>
      </c>
      <c r="K76" s="120">
        <v>2441676</v>
      </c>
      <c r="L76" s="120">
        <v>2539749</v>
      </c>
      <c r="M76" s="120">
        <v>2584338</v>
      </c>
      <c r="N76" s="120">
        <v>2534821</v>
      </c>
      <c r="O76" s="120">
        <v>2597560</v>
      </c>
      <c r="P76" s="120">
        <v>2611462</v>
      </c>
      <c r="Q76" s="120">
        <v>2631311</v>
      </c>
      <c r="R76" s="120">
        <v>2667212</v>
      </c>
      <c r="S76" s="120">
        <v>2633788</v>
      </c>
      <c r="U76" s="1"/>
      <c r="V76" s="1"/>
      <c r="W76" s="1"/>
      <c r="X76" s="1"/>
    </row>
    <row r="77" spans="2:24">
      <c r="B77" s="46" t="s">
        <v>16</v>
      </c>
      <c r="C77" s="120">
        <v>660048</v>
      </c>
      <c r="D77" s="120">
        <v>674868</v>
      </c>
      <c r="E77" s="120">
        <v>682580</v>
      </c>
      <c r="F77" s="120">
        <v>665196</v>
      </c>
      <c r="G77" s="120">
        <v>715174</v>
      </c>
      <c r="H77" s="120">
        <v>722765</v>
      </c>
      <c r="I77" s="120">
        <v>710237</v>
      </c>
      <c r="J77" s="120">
        <v>733113</v>
      </c>
      <c r="K77" s="120">
        <v>699032</v>
      </c>
      <c r="L77" s="120">
        <v>720075</v>
      </c>
      <c r="M77" s="120">
        <v>723526</v>
      </c>
      <c r="N77" s="120">
        <v>717286</v>
      </c>
      <c r="O77" s="120">
        <v>696372</v>
      </c>
      <c r="P77" s="120">
        <v>678305</v>
      </c>
      <c r="Q77" s="120">
        <v>713972</v>
      </c>
      <c r="R77" s="120">
        <v>671252</v>
      </c>
      <c r="S77" s="120">
        <v>677430</v>
      </c>
      <c r="U77" s="1"/>
      <c r="V77" s="1"/>
      <c r="W77" s="1"/>
      <c r="X77" s="1"/>
    </row>
    <row r="78" spans="2:24">
      <c r="B78" s="46" t="s">
        <v>17</v>
      </c>
      <c r="C78" s="120">
        <v>456221</v>
      </c>
      <c r="D78" s="120">
        <v>475987</v>
      </c>
      <c r="E78" s="120">
        <v>526760</v>
      </c>
      <c r="F78" s="120">
        <v>552718</v>
      </c>
      <c r="G78" s="120">
        <v>593954</v>
      </c>
      <c r="H78" s="120">
        <v>623867</v>
      </c>
      <c r="I78" s="120">
        <v>665875</v>
      </c>
      <c r="J78" s="120">
        <v>625836</v>
      </c>
      <c r="K78" s="120">
        <v>593173</v>
      </c>
      <c r="L78" s="120">
        <v>534210</v>
      </c>
      <c r="M78" s="120">
        <v>524788</v>
      </c>
      <c r="N78" s="120">
        <v>535931</v>
      </c>
      <c r="O78" s="120">
        <v>527637</v>
      </c>
      <c r="P78" s="120">
        <v>546603</v>
      </c>
      <c r="Q78" s="120">
        <v>532032</v>
      </c>
      <c r="R78" s="120">
        <v>527547</v>
      </c>
      <c r="S78" s="120">
        <v>526789</v>
      </c>
      <c r="U78" s="1"/>
      <c r="V78" s="1"/>
      <c r="W78" s="1"/>
      <c r="X78" s="1"/>
    </row>
    <row r="79" spans="2:24">
      <c r="B79" s="46" t="s">
        <v>18</v>
      </c>
      <c r="C79" s="120">
        <v>195984</v>
      </c>
      <c r="D79" s="120">
        <v>193083</v>
      </c>
      <c r="E79" s="120">
        <v>222533</v>
      </c>
      <c r="F79" s="120">
        <v>234110</v>
      </c>
      <c r="G79" s="120">
        <v>289455</v>
      </c>
      <c r="H79" s="120">
        <v>314902</v>
      </c>
      <c r="I79" s="120">
        <v>319665</v>
      </c>
      <c r="J79" s="120">
        <v>262430</v>
      </c>
      <c r="K79" s="120">
        <v>278730</v>
      </c>
      <c r="L79" s="120">
        <v>273744</v>
      </c>
      <c r="M79" s="120">
        <v>295488</v>
      </c>
      <c r="N79" s="120">
        <v>266946</v>
      </c>
      <c r="O79" s="120">
        <v>260359</v>
      </c>
      <c r="P79" s="120">
        <v>293907</v>
      </c>
      <c r="Q79" s="120">
        <v>290449</v>
      </c>
      <c r="R79" s="120">
        <v>276733</v>
      </c>
      <c r="S79" s="120">
        <v>275019</v>
      </c>
      <c r="U79" s="1"/>
      <c r="V79" s="1"/>
      <c r="W79" s="1"/>
      <c r="X79" s="1"/>
    </row>
    <row r="80" spans="2:24">
      <c r="B80" s="46" t="s">
        <v>22</v>
      </c>
      <c r="C80" s="120">
        <v>194817</v>
      </c>
      <c r="D80" s="120">
        <v>234198</v>
      </c>
      <c r="E80" s="120">
        <v>218767</v>
      </c>
      <c r="F80" s="120">
        <v>232281</v>
      </c>
      <c r="G80" s="120">
        <v>245161</v>
      </c>
      <c r="H80" s="120">
        <v>256413</v>
      </c>
      <c r="I80" s="120">
        <v>244561</v>
      </c>
      <c r="J80" s="120">
        <v>252810</v>
      </c>
      <c r="K80" s="120">
        <v>243097</v>
      </c>
      <c r="L80" s="120">
        <v>232652</v>
      </c>
      <c r="M80" s="120">
        <v>240096</v>
      </c>
      <c r="N80" s="120">
        <v>233244</v>
      </c>
      <c r="O80" s="120">
        <v>230798</v>
      </c>
      <c r="P80" s="120">
        <v>238079</v>
      </c>
      <c r="Q80" s="120">
        <v>242064</v>
      </c>
      <c r="R80" s="120">
        <v>236913</v>
      </c>
      <c r="S80" s="120">
        <v>241763</v>
      </c>
      <c r="U80" s="1"/>
      <c r="V80" s="1"/>
      <c r="W80" s="1"/>
      <c r="X80" s="1"/>
    </row>
    <row r="81" spans="2:24">
      <c r="B81" s="46" t="s">
        <v>24</v>
      </c>
      <c r="C81" s="120">
        <v>170361</v>
      </c>
      <c r="D81" s="120">
        <v>182720</v>
      </c>
      <c r="E81" s="120">
        <v>186349</v>
      </c>
      <c r="F81" s="120">
        <v>199359</v>
      </c>
      <c r="G81" s="120">
        <v>201212</v>
      </c>
      <c r="H81" s="120">
        <v>230907</v>
      </c>
      <c r="I81" s="120">
        <v>238513</v>
      </c>
      <c r="J81" s="120">
        <v>242307</v>
      </c>
      <c r="K81" s="120">
        <v>225671</v>
      </c>
      <c r="L81" s="120">
        <v>222612</v>
      </c>
      <c r="M81" s="120">
        <v>244329</v>
      </c>
      <c r="N81" s="120">
        <v>233635</v>
      </c>
      <c r="O81" s="120">
        <v>223196</v>
      </c>
      <c r="P81" s="120">
        <v>243052</v>
      </c>
      <c r="Q81" s="120">
        <v>225111</v>
      </c>
      <c r="R81" s="120">
        <v>238008</v>
      </c>
      <c r="S81" s="120">
        <v>233596</v>
      </c>
      <c r="U81" s="1"/>
      <c r="V81" s="1"/>
      <c r="W81" s="1"/>
      <c r="X81" s="1"/>
    </row>
    <row r="82" spans="2:24">
      <c r="B82" s="46" t="s">
        <v>23</v>
      </c>
      <c r="C82" s="120">
        <v>150728</v>
      </c>
      <c r="D82" s="120">
        <v>188470</v>
      </c>
      <c r="E82" s="120">
        <v>152042</v>
      </c>
      <c r="F82" s="120">
        <v>185510</v>
      </c>
      <c r="G82" s="120">
        <v>196961</v>
      </c>
      <c r="H82" s="120">
        <v>230520</v>
      </c>
      <c r="I82" s="120">
        <v>236576</v>
      </c>
      <c r="J82" s="120">
        <v>231875</v>
      </c>
      <c r="K82" s="120">
        <v>230720</v>
      </c>
      <c r="L82" s="120">
        <v>259067</v>
      </c>
      <c r="M82" s="120">
        <v>254289</v>
      </c>
      <c r="N82" s="120">
        <v>246417</v>
      </c>
      <c r="O82" s="120">
        <v>245493</v>
      </c>
      <c r="P82" s="120">
        <v>260080</v>
      </c>
      <c r="Q82" s="120">
        <v>237487</v>
      </c>
      <c r="R82" s="120">
        <v>242538</v>
      </c>
      <c r="S82" s="120">
        <v>216979</v>
      </c>
      <c r="U82" s="1"/>
      <c r="V82" s="1"/>
      <c r="W82" s="1"/>
      <c r="X82" s="1"/>
    </row>
    <row r="83" spans="2:24">
      <c r="B83" s="46" t="s">
        <v>99</v>
      </c>
      <c r="C83" s="120">
        <v>197231</v>
      </c>
      <c r="D83" s="120">
        <v>200555</v>
      </c>
      <c r="E83" s="120">
        <v>206935</v>
      </c>
      <c r="F83" s="120">
        <v>224922</v>
      </c>
      <c r="G83" s="120">
        <v>228256</v>
      </c>
      <c r="H83" s="120">
        <v>249647</v>
      </c>
      <c r="I83" s="120">
        <v>249662</v>
      </c>
      <c r="J83" s="120">
        <v>255474</v>
      </c>
      <c r="K83" s="120">
        <v>248744</v>
      </c>
      <c r="L83" s="120">
        <v>260523</v>
      </c>
      <c r="M83" s="120">
        <v>249317</v>
      </c>
      <c r="N83" s="120">
        <v>273027</v>
      </c>
      <c r="O83" s="120">
        <v>250635</v>
      </c>
      <c r="P83" s="120">
        <v>262032</v>
      </c>
      <c r="Q83" s="120">
        <v>247412</v>
      </c>
      <c r="R83" s="120">
        <v>239465</v>
      </c>
      <c r="S83" s="120">
        <v>241715</v>
      </c>
      <c r="U83" s="1"/>
      <c r="V83" s="1"/>
      <c r="W83" s="1"/>
      <c r="X83" s="1"/>
    </row>
    <row r="84" spans="2:24">
      <c r="B84" s="46" t="s">
        <v>21</v>
      </c>
      <c r="C84" s="120">
        <v>120530</v>
      </c>
      <c r="D84" s="120">
        <v>142205</v>
      </c>
      <c r="E84" s="120">
        <v>128387</v>
      </c>
      <c r="F84" s="120">
        <v>156107</v>
      </c>
      <c r="G84" s="120">
        <v>196284</v>
      </c>
      <c r="H84" s="120">
        <v>210810</v>
      </c>
      <c r="I84" s="120">
        <v>215567</v>
      </c>
      <c r="J84" s="120">
        <v>216445</v>
      </c>
      <c r="K84" s="120">
        <v>204620</v>
      </c>
      <c r="L84" s="120">
        <v>237877</v>
      </c>
      <c r="M84" s="120">
        <v>240830</v>
      </c>
      <c r="N84" s="120">
        <v>245414</v>
      </c>
      <c r="O84" s="120">
        <v>239348</v>
      </c>
      <c r="P84" s="120">
        <v>227495</v>
      </c>
      <c r="Q84" s="120">
        <v>243265</v>
      </c>
      <c r="R84" s="120">
        <v>258185</v>
      </c>
      <c r="S84" s="120">
        <v>244586</v>
      </c>
      <c r="U84" s="1"/>
      <c r="V84" s="1"/>
      <c r="W84" s="1"/>
      <c r="X84" s="1"/>
    </row>
    <row r="85" spans="2:24">
      <c r="B85" s="46" t="s">
        <v>100</v>
      </c>
      <c r="C85" s="120">
        <v>1328317</v>
      </c>
      <c r="D85" s="120">
        <v>1458169</v>
      </c>
      <c r="E85" s="120">
        <v>1543171</v>
      </c>
      <c r="F85" s="120">
        <v>1701696</v>
      </c>
      <c r="G85" s="120">
        <v>1867066</v>
      </c>
      <c r="H85" s="120">
        <v>2031789</v>
      </c>
      <c r="I85" s="120">
        <v>2066581</v>
      </c>
      <c r="J85" s="120">
        <v>2060049</v>
      </c>
      <c r="K85" s="120">
        <v>2131712</v>
      </c>
      <c r="L85" s="120">
        <v>2283621</v>
      </c>
      <c r="M85" s="120">
        <v>2225107</v>
      </c>
      <c r="N85" s="120">
        <v>2142395</v>
      </c>
      <c r="O85" s="120">
        <v>2238922</v>
      </c>
      <c r="P85" s="120">
        <v>2258732</v>
      </c>
      <c r="Q85" s="120">
        <v>2173128</v>
      </c>
      <c r="R85" s="120">
        <v>2199343</v>
      </c>
      <c r="S85" s="120">
        <v>2121816</v>
      </c>
      <c r="U85" s="1"/>
      <c r="V85" s="1"/>
      <c r="W85" s="1"/>
      <c r="X85" s="1"/>
    </row>
    <row r="86" spans="2:24">
      <c r="B86" s="21"/>
      <c r="C86" s="112"/>
      <c r="D86" s="112"/>
      <c r="E86" s="112"/>
      <c r="F86" s="112"/>
      <c r="G86" s="113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U86" s="1"/>
      <c r="V86" s="1"/>
      <c r="W86" s="1"/>
      <c r="X86" s="1"/>
    </row>
    <row r="87" spans="2:24" ht="18" customHeight="1">
      <c r="B87" s="45" t="s">
        <v>0</v>
      </c>
      <c r="C87" s="111">
        <f>SUM(C88:C98)</f>
        <v>99.989999999999966</v>
      </c>
      <c r="D87" s="111">
        <f t="shared" ref="D87:S87" si="12">SUM(D88:D98)</f>
        <v>100</v>
      </c>
      <c r="E87" s="111">
        <f t="shared" si="12"/>
        <v>99.989999999999981</v>
      </c>
      <c r="F87" s="111">
        <f t="shared" si="12"/>
        <v>99.990000000000009</v>
      </c>
      <c r="G87" s="111">
        <f t="shared" si="12"/>
        <v>99.990000000000023</v>
      </c>
      <c r="H87" s="111">
        <f t="shared" si="12"/>
        <v>99.97999999999999</v>
      </c>
      <c r="I87" s="111">
        <f t="shared" si="12"/>
        <v>100.01</v>
      </c>
      <c r="J87" s="111">
        <f t="shared" si="12"/>
        <v>100</v>
      </c>
      <c r="K87" s="111">
        <f t="shared" si="12"/>
        <v>99.99</v>
      </c>
      <c r="L87" s="111">
        <f t="shared" si="12"/>
        <v>100.02000000000001</v>
      </c>
      <c r="M87" s="111">
        <f t="shared" si="12"/>
        <v>99.98</v>
      </c>
      <c r="N87" s="111">
        <f t="shared" si="12"/>
        <v>99.97999999999999</v>
      </c>
      <c r="O87" s="111">
        <f t="shared" si="12"/>
        <v>100.00000000000001</v>
      </c>
      <c r="P87" s="111">
        <f t="shared" si="12"/>
        <v>99.990000000000009</v>
      </c>
      <c r="Q87" s="111">
        <f t="shared" si="12"/>
        <v>99.990000000000009</v>
      </c>
      <c r="R87" s="111">
        <f t="shared" si="12"/>
        <v>100</v>
      </c>
      <c r="S87" s="111">
        <f t="shared" si="12"/>
        <v>100</v>
      </c>
      <c r="U87" s="1"/>
      <c r="V87" s="1"/>
      <c r="W87" s="1"/>
      <c r="X87" s="1"/>
    </row>
    <row r="88" spans="2:24" ht="18" customHeight="1">
      <c r="B88" s="46" t="s">
        <v>14</v>
      </c>
      <c r="C88" s="126">
        <v>41.47</v>
      </c>
      <c r="D88" s="126">
        <v>40.729999999999997</v>
      </c>
      <c r="E88" s="126">
        <v>39.22</v>
      </c>
      <c r="F88" s="126">
        <v>39.56</v>
      </c>
      <c r="G88" s="127">
        <v>38.69</v>
      </c>
      <c r="H88" s="126">
        <v>38.049999999999997</v>
      </c>
      <c r="I88" s="126">
        <v>37.700000000000003</v>
      </c>
      <c r="J88" s="126">
        <v>37.22</v>
      </c>
      <c r="K88" s="126">
        <v>37.47</v>
      </c>
      <c r="L88" s="126">
        <v>36.78</v>
      </c>
      <c r="M88" s="126">
        <v>36.369999999999997</v>
      </c>
      <c r="N88" s="126">
        <v>36.56</v>
      </c>
      <c r="O88" s="126">
        <v>36.42</v>
      </c>
      <c r="P88" s="126">
        <v>36.54</v>
      </c>
      <c r="Q88" s="126">
        <v>36.700000000000003</v>
      </c>
      <c r="R88" s="128">
        <v>36.479999999999997</v>
      </c>
      <c r="S88" s="128">
        <v>36.08</v>
      </c>
      <c r="U88" s="1"/>
      <c r="V88" s="1"/>
      <c r="W88" s="1"/>
      <c r="X88" s="1"/>
    </row>
    <row r="89" spans="2:24" ht="18" customHeight="1">
      <c r="B89" s="46" t="s">
        <v>15</v>
      </c>
      <c r="C89" s="126">
        <v>21.58</v>
      </c>
      <c r="D89" s="126">
        <v>21.83</v>
      </c>
      <c r="E89" s="126">
        <v>23.02</v>
      </c>
      <c r="F89" s="126">
        <v>20.54</v>
      </c>
      <c r="G89" s="127">
        <v>20.7</v>
      </c>
      <c r="H89" s="126">
        <v>20.3</v>
      </c>
      <c r="I89" s="126">
        <v>20.71</v>
      </c>
      <c r="J89" s="126">
        <v>20.91</v>
      </c>
      <c r="K89" s="126">
        <v>20.92</v>
      </c>
      <c r="L89" s="126">
        <v>21.23</v>
      </c>
      <c r="M89" s="126">
        <v>21.69</v>
      </c>
      <c r="N89" s="126">
        <v>21.64</v>
      </c>
      <c r="O89" s="126">
        <v>21.99</v>
      </c>
      <c r="P89" s="126">
        <v>21.75</v>
      </c>
      <c r="Q89" s="126">
        <v>22.1</v>
      </c>
      <c r="R89" s="128">
        <v>22.42</v>
      </c>
      <c r="S89" s="128">
        <v>22.71</v>
      </c>
      <c r="U89" s="1"/>
      <c r="V89" s="1"/>
      <c r="W89" s="1"/>
      <c r="X89" s="1"/>
    </row>
    <row r="90" spans="2:24" ht="15.75" customHeight="1">
      <c r="B90" s="46" t="s">
        <v>16</v>
      </c>
      <c r="C90" s="126">
        <v>7.02</v>
      </c>
      <c r="D90" s="126">
        <v>6.74</v>
      </c>
      <c r="E90" s="126">
        <v>6.66</v>
      </c>
      <c r="F90" s="126">
        <v>6.39</v>
      </c>
      <c r="G90" s="127">
        <v>6.41</v>
      </c>
      <c r="H90" s="126">
        <v>6.18</v>
      </c>
      <c r="I90" s="126">
        <v>5.97</v>
      </c>
      <c r="J90" s="126">
        <v>6.29</v>
      </c>
      <c r="K90" s="126">
        <v>5.99</v>
      </c>
      <c r="L90" s="126">
        <v>6.02</v>
      </c>
      <c r="M90" s="126">
        <v>6.07</v>
      </c>
      <c r="N90" s="126">
        <v>6.12</v>
      </c>
      <c r="O90" s="126">
        <v>5.9</v>
      </c>
      <c r="P90" s="126">
        <v>5.65</v>
      </c>
      <c r="Q90" s="126">
        <v>6</v>
      </c>
      <c r="R90" s="128">
        <v>5.64</v>
      </c>
      <c r="S90" s="128">
        <v>5.84</v>
      </c>
      <c r="U90" s="1"/>
      <c r="V90" s="1"/>
      <c r="W90" s="1"/>
      <c r="X90" s="1"/>
    </row>
    <row r="91" spans="2:24" ht="18" customHeight="1">
      <c r="B91" s="46" t="s">
        <v>17</v>
      </c>
      <c r="C91" s="126">
        <v>4.8499999999999996</v>
      </c>
      <c r="D91" s="126">
        <v>4.75</v>
      </c>
      <c r="E91" s="126">
        <v>5.14</v>
      </c>
      <c r="F91" s="126">
        <v>5.31</v>
      </c>
      <c r="G91" s="127">
        <v>5.32</v>
      </c>
      <c r="H91" s="126">
        <v>5.33</v>
      </c>
      <c r="I91" s="126">
        <v>5.6</v>
      </c>
      <c r="J91" s="126">
        <v>5.37</v>
      </c>
      <c r="K91" s="126">
        <v>5.08</v>
      </c>
      <c r="L91" s="126">
        <v>4.47</v>
      </c>
      <c r="M91" s="126">
        <v>4.4000000000000004</v>
      </c>
      <c r="N91" s="126">
        <v>4.58</v>
      </c>
      <c r="O91" s="126">
        <v>4.47</v>
      </c>
      <c r="P91" s="126">
        <v>4.55</v>
      </c>
      <c r="Q91" s="126">
        <v>4.47</v>
      </c>
      <c r="R91" s="128">
        <v>4.43</v>
      </c>
      <c r="S91" s="128">
        <v>4.54</v>
      </c>
      <c r="U91" s="1"/>
      <c r="V91" s="1"/>
      <c r="W91" s="1"/>
      <c r="X91" s="1"/>
    </row>
    <row r="92" spans="2:24" ht="18" customHeight="1">
      <c r="B92" s="46" t="s">
        <v>18</v>
      </c>
      <c r="C92" s="126">
        <v>2.08</v>
      </c>
      <c r="D92" s="126">
        <v>1.93</v>
      </c>
      <c r="E92" s="126">
        <v>2.17</v>
      </c>
      <c r="F92" s="126">
        <v>2.25</v>
      </c>
      <c r="G92" s="127">
        <v>2.59</v>
      </c>
      <c r="H92" s="126">
        <v>2.69</v>
      </c>
      <c r="I92" s="126">
        <v>2.69</v>
      </c>
      <c r="J92" s="126">
        <v>2.25</v>
      </c>
      <c r="K92" s="126">
        <v>2.39</v>
      </c>
      <c r="L92" s="126">
        <v>2.29</v>
      </c>
      <c r="M92" s="126">
        <v>2.48</v>
      </c>
      <c r="N92" s="126">
        <v>2.2799999999999998</v>
      </c>
      <c r="O92" s="126">
        <v>2.2000000000000002</v>
      </c>
      <c r="P92" s="126">
        <v>2.4500000000000002</v>
      </c>
      <c r="Q92" s="126">
        <v>2.44</v>
      </c>
      <c r="R92" s="128">
        <v>2.33</v>
      </c>
      <c r="S92" s="128">
        <v>2.37</v>
      </c>
      <c r="U92" s="1"/>
      <c r="V92" s="1"/>
      <c r="W92" s="1"/>
      <c r="X92" s="1"/>
    </row>
    <row r="93" spans="2:24" ht="18" customHeight="1">
      <c r="B93" s="46" t="s">
        <v>22</v>
      </c>
      <c r="C93" s="126">
        <v>2.0699999999999998</v>
      </c>
      <c r="D93" s="126">
        <v>2.34</v>
      </c>
      <c r="E93" s="126">
        <v>2.14</v>
      </c>
      <c r="F93" s="126">
        <v>2.23</v>
      </c>
      <c r="G93" s="127">
        <v>2.2000000000000002</v>
      </c>
      <c r="H93" s="126">
        <v>2.19</v>
      </c>
      <c r="I93" s="126">
        <v>2.06</v>
      </c>
      <c r="J93" s="126">
        <v>2.17</v>
      </c>
      <c r="K93" s="126">
        <v>2.08</v>
      </c>
      <c r="L93" s="126">
        <v>1.94</v>
      </c>
      <c r="M93" s="126">
        <v>2.0099999999999998</v>
      </c>
      <c r="N93" s="126">
        <v>1.99</v>
      </c>
      <c r="O93" s="126">
        <v>1.95</v>
      </c>
      <c r="P93" s="126">
        <v>1.98</v>
      </c>
      <c r="Q93" s="126">
        <v>2.0299999999999998</v>
      </c>
      <c r="R93" s="128">
        <v>1.99</v>
      </c>
      <c r="S93" s="128">
        <v>2.08</v>
      </c>
      <c r="U93" s="1"/>
      <c r="V93" s="1"/>
      <c r="W93" s="1"/>
      <c r="X93" s="1"/>
    </row>
    <row r="94" spans="2:24" ht="18" customHeight="1">
      <c r="B94" s="46" t="s">
        <v>24</v>
      </c>
      <c r="C94" s="126">
        <v>1.81</v>
      </c>
      <c r="D94" s="126">
        <v>1.82</v>
      </c>
      <c r="E94" s="126">
        <v>1.82</v>
      </c>
      <c r="F94" s="126">
        <v>1.92</v>
      </c>
      <c r="G94" s="127">
        <v>1.8</v>
      </c>
      <c r="H94" s="126">
        <v>1.97</v>
      </c>
      <c r="I94" s="126">
        <v>2.0099999999999998</v>
      </c>
      <c r="J94" s="126">
        <v>2.08</v>
      </c>
      <c r="K94" s="126">
        <v>1.93</v>
      </c>
      <c r="L94" s="126">
        <v>1.86</v>
      </c>
      <c r="M94" s="126">
        <v>2.0499999999999998</v>
      </c>
      <c r="N94" s="126">
        <v>1.99</v>
      </c>
      <c r="O94" s="126">
        <v>1.89</v>
      </c>
      <c r="P94" s="126">
        <v>2.02</v>
      </c>
      <c r="Q94" s="126">
        <v>1.89</v>
      </c>
      <c r="R94" s="128">
        <v>2</v>
      </c>
      <c r="S94" s="128">
        <v>2.0099999999999998</v>
      </c>
      <c r="U94" s="1"/>
      <c r="V94" s="1"/>
      <c r="W94" s="1"/>
      <c r="X94" s="1"/>
    </row>
    <row r="95" spans="2:24" ht="18" customHeight="1">
      <c r="B95" s="46" t="s">
        <v>23</v>
      </c>
      <c r="C95" s="126">
        <v>1.6</v>
      </c>
      <c r="D95" s="126">
        <v>1.88</v>
      </c>
      <c r="E95" s="126">
        <v>1.48</v>
      </c>
      <c r="F95" s="126">
        <v>1.78</v>
      </c>
      <c r="G95" s="127">
        <v>1.76</v>
      </c>
      <c r="H95" s="126">
        <v>1.97</v>
      </c>
      <c r="I95" s="126">
        <v>1.99</v>
      </c>
      <c r="J95" s="126">
        <v>1.99</v>
      </c>
      <c r="K95" s="126">
        <v>1.98</v>
      </c>
      <c r="L95" s="126">
        <v>2.17</v>
      </c>
      <c r="M95" s="126">
        <v>2.13</v>
      </c>
      <c r="N95" s="126">
        <v>2.1</v>
      </c>
      <c r="O95" s="126">
        <v>2.08</v>
      </c>
      <c r="P95" s="126">
        <v>2.17</v>
      </c>
      <c r="Q95" s="126">
        <v>1.99</v>
      </c>
      <c r="R95" s="128">
        <v>2.04</v>
      </c>
      <c r="S95" s="128">
        <v>1.87</v>
      </c>
      <c r="U95" s="1"/>
      <c r="V95" s="1"/>
      <c r="W95" s="1"/>
      <c r="X95" s="1"/>
    </row>
    <row r="96" spans="2:24" ht="13.5" customHeight="1">
      <c r="B96" s="46" t="s">
        <v>99</v>
      </c>
      <c r="C96" s="126">
        <v>2.1</v>
      </c>
      <c r="D96" s="126">
        <v>2</v>
      </c>
      <c r="E96" s="126">
        <v>2.02</v>
      </c>
      <c r="F96" s="126">
        <v>2.16</v>
      </c>
      <c r="G96" s="127">
        <v>2.04</v>
      </c>
      <c r="H96" s="126">
        <v>2.13</v>
      </c>
      <c r="I96" s="126">
        <v>2.1</v>
      </c>
      <c r="J96" s="126">
        <v>2.19</v>
      </c>
      <c r="K96" s="126">
        <v>2.13</v>
      </c>
      <c r="L96" s="126">
        <v>2.1800000000000002</v>
      </c>
      <c r="M96" s="126">
        <v>2.09</v>
      </c>
      <c r="N96" s="126">
        <v>2.33</v>
      </c>
      <c r="O96" s="126">
        <v>2.12</v>
      </c>
      <c r="P96" s="126">
        <v>2.1800000000000002</v>
      </c>
      <c r="Q96" s="126">
        <v>2.08</v>
      </c>
      <c r="R96" s="128">
        <v>2.0099999999999998</v>
      </c>
      <c r="S96" s="128">
        <v>2.08</v>
      </c>
      <c r="U96" s="1"/>
      <c r="V96" s="1"/>
      <c r="W96" s="1"/>
      <c r="X96" s="1"/>
    </row>
    <row r="97" spans="2:24" ht="18" customHeight="1">
      <c r="B97" s="46" t="s">
        <v>21</v>
      </c>
      <c r="C97" s="126">
        <v>1.28</v>
      </c>
      <c r="D97" s="126">
        <v>1.42</v>
      </c>
      <c r="E97" s="126">
        <v>1.25</v>
      </c>
      <c r="F97" s="126">
        <v>1.5</v>
      </c>
      <c r="G97" s="127">
        <v>1.76</v>
      </c>
      <c r="H97" s="126">
        <v>1.8</v>
      </c>
      <c r="I97" s="126">
        <v>1.81</v>
      </c>
      <c r="J97" s="126">
        <v>1.86</v>
      </c>
      <c r="K97" s="126">
        <v>1.75</v>
      </c>
      <c r="L97" s="126">
        <v>1.99</v>
      </c>
      <c r="M97" s="126">
        <v>2.02</v>
      </c>
      <c r="N97" s="126">
        <v>2.1</v>
      </c>
      <c r="O97" s="126">
        <v>2.0299999999999998</v>
      </c>
      <c r="P97" s="126">
        <v>1.89</v>
      </c>
      <c r="Q97" s="126">
        <v>2.04</v>
      </c>
      <c r="R97" s="128">
        <v>2.17</v>
      </c>
      <c r="S97" s="128">
        <v>2.11</v>
      </c>
      <c r="U97" s="1"/>
      <c r="V97" s="1"/>
      <c r="W97" s="1"/>
      <c r="X97" s="1"/>
    </row>
    <row r="98" spans="2:24" ht="14.25" customHeight="1">
      <c r="B98" s="46" t="s">
        <v>100</v>
      </c>
      <c r="C98" s="126">
        <v>14.13</v>
      </c>
      <c r="D98" s="126">
        <v>14.56</v>
      </c>
      <c r="E98" s="126">
        <v>15.07</v>
      </c>
      <c r="F98" s="126">
        <v>16.350000000000001</v>
      </c>
      <c r="G98" s="127">
        <v>16.72</v>
      </c>
      <c r="H98" s="126">
        <v>17.37</v>
      </c>
      <c r="I98" s="126">
        <v>17.37</v>
      </c>
      <c r="J98" s="126">
        <v>17.670000000000002</v>
      </c>
      <c r="K98" s="126">
        <v>18.27</v>
      </c>
      <c r="L98" s="126">
        <v>19.09</v>
      </c>
      <c r="M98" s="126">
        <v>18.670000000000002</v>
      </c>
      <c r="N98" s="126">
        <v>18.29</v>
      </c>
      <c r="O98" s="126">
        <v>18.95</v>
      </c>
      <c r="P98" s="126">
        <v>18.809999999999999</v>
      </c>
      <c r="Q98" s="126">
        <v>18.25</v>
      </c>
      <c r="R98" s="126">
        <v>18.489999999999998</v>
      </c>
      <c r="S98" s="126">
        <v>18.309999999999988</v>
      </c>
      <c r="U98" s="1"/>
      <c r="V98" s="1"/>
      <c r="W98" s="1"/>
      <c r="X98" s="1"/>
    </row>
    <row r="99" spans="2:24">
      <c r="B99" s="46"/>
      <c r="C99" s="115"/>
      <c r="D99" s="115"/>
      <c r="E99" s="116"/>
      <c r="F99" s="116"/>
      <c r="G99" s="117"/>
      <c r="H99" s="116"/>
      <c r="I99" s="116"/>
      <c r="J99" s="109"/>
      <c r="K99" s="115"/>
      <c r="L99" s="118"/>
      <c r="M99" s="112"/>
      <c r="N99" s="112"/>
      <c r="O99" s="112"/>
      <c r="P99" s="112"/>
      <c r="Q99" s="112"/>
      <c r="R99" s="109"/>
      <c r="S99" s="109"/>
      <c r="T99" s="17"/>
      <c r="U99" s="1"/>
      <c r="V99" s="1"/>
      <c r="W99" s="1"/>
      <c r="X99" s="1"/>
    </row>
    <row r="100" spans="2:24">
      <c r="B100" s="45" t="s">
        <v>101</v>
      </c>
      <c r="C100" s="111">
        <f>SUM(C101:C106)</f>
        <v>9403069</v>
      </c>
      <c r="D100" s="111">
        <f t="shared" ref="D100:S100" si="13">SUM(D101:D106)</f>
        <v>10017487</v>
      </c>
      <c r="E100" s="111">
        <f t="shared" si="13"/>
        <v>10241301</v>
      </c>
      <c r="F100" s="111">
        <f t="shared" si="13"/>
        <v>10404919</v>
      </c>
      <c r="G100" s="111">
        <f t="shared" si="13"/>
        <v>11164770</v>
      </c>
      <c r="H100" s="111">
        <f t="shared" si="13"/>
        <v>11695228</v>
      </c>
      <c r="I100" s="111">
        <f t="shared" si="13"/>
        <v>11895675</v>
      </c>
      <c r="J100" s="111">
        <f t="shared" si="13"/>
        <v>11657266</v>
      </c>
      <c r="K100" s="111">
        <f t="shared" si="13"/>
        <v>11670482</v>
      </c>
      <c r="L100" s="111">
        <f t="shared" si="13"/>
        <v>11964241</v>
      </c>
      <c r="M100" s="111">
        <f t="shared" si="13"/>
        <v>11916432</v>
      </c>
      <c r="N100" s="111">
        <f t="shared" si="13"/>
        <v>11711382</v>
      </c>
      <c r="O100" s="111">
        <f t="shared" si="13"/>
        <v>11812890</v>
      </c>
      <c r="P100" s="111">
        <f t="shared" si="13"/>
        <v>12006290</v>
      </c>
      <c r="Q100" s="111">
        <f t="shared" si="13"/>
        <v>11906325</v>
      </c>
      <c r="R100" s="111">
        <f t="shared" si="13"/>
        <v>11897775</v>
      </c>
      <c r="S100" s="111">
        <f t="shared" si="13"/>
        <v>11597633</v>
      </c>
      <c r="T100" s="17"/>
      <c r="U100" s="1"/>
      <c r="V100" s="1"/>
      <c r="W100" s="1"/>
      <c r="X100" s="1"/>
    </row>
    <row r="101" spans="2:24">
      <c r="B101" s="46" t="s">
        <v>4946</v>
      </c>
      <c r="C101" s="120">
        <v>6475545</v>
      </c>
      <c r="D101" s="120">
        <v>6862477</v>
      </c>
      <c r="E101" s="120">
        <v>7035841</v>
      </c>
      <c r="F101" s="120">
        <v>6934419</v>
      </c>
      <c r="G101" s="120">
        <v>7344852</v>
      </c>
      <c r="H101" s="120">
        <v>7591118</v>
      </c>
      <c r="I101" s="120">
        <v>7754850</v>
      </c>
      <c r="J101" s="120">
        <v>7537285</v>
      </c>
      <c r="K101" s="120">
        <v>7555735</v>
      </c>
      <c r="L101" s="120">
        <v>7630348</v>
      </c>
      <c r="M101" s="120">
        <v>7596406</v>
      </c>
      <c r="N101" s="120">
        <v>7495422</v>
      </c>
      <c r="O101" s="120">
        <v>7591210</v>
      </c>
      <c r="P101" s="120">
        <v>7707385</v>
      </c>
      <c r="Q101" s="120">
        <v>7675648</v>
      </c>
      <c r="R101" s="120">
        <v>7679002</v>
      </c>
      <c r="S101" s="120">
        <v>7480300</v>
      </c>
      <c r="T101" s="17"/>
      <c r="U101" s="1"/>
      <c r="V101" s="1"/>
      <c r="W101" s="1"/>
      <c r="X101" s="1"/>
    </row>
    <row r="102" spans="2:24">
      <c r="B102" s="46" t="s">
        <v>4947</v>
      </c>
      <c r="C102" s="120">
        <v>494160</v>
      </c>
      <c r="D102" s="120">
        <v>546030</v>
      </c>
      <c r="E102" s="120">
        <v>549100</v>
      </c>
      <c r="F102" s="120">
        <v>602253</v>
      </c>
      <c r="G102" s="120">
        <v>683399</v>
      </c>
      <c r="H102" s="120">
        <v>748279</v>
      </c>
      <c r="I102" s="120">
        <v>760843</v>
      </c>
      <c r="J102" s="120">
        <v>754778</v>
      </c>
      <c r="K102" s="120">
        <v>733875</v>
      </c>
      <c r="L102" s="120">
        <v>771349</v>
      </c>
      <c r="M102" s="120">
        <v>799505</v>
      </c>
      <c r="N102" s="120">
        <v>778225</v>
      </c>
      <c r="O102" s="120">
        <v>773082</v>
      </c>
      <c r="P102" s="120">
        <v>792876</v>
      </c>
      <c r="Q102" s="120">
        <v>778153</v>
      </c>
      <c r="R102" s="120">
        <v>798106</v>
      </c>
      <c r="S102" s="120">
        <v>779282</v>
      </c>
      <c r="T102" s="17"/>
      <c r="U102" s="1"/>
      <c r="V102" s="1"/>
      <c r="W102" s="1"/>
      <c r="X102" s="1"/>
    </row>
    <row r="103" spans="2:24">
      <c r="B103" s="46" t="s">
        <v>4948</v>
      </c>
      <c r="C103" s="120">
        <v>844599</v>
      </c>
      <c r="D103" s="120">
        <v>878237</v>
      </c>
      <c r="E103" s="120">
        <v>900712</v>
      </c>
      <c r="F103" s="120">
        <v>902667</v>
      </c>
      <c r="G103" s="120">
        <v>969284</v>
      </c>
      <c r="H103" s="120">
        <v>994917</v>
      </c>
      <c r="I103" s="120">
        <v>982146</v>
      </c>
      <c r="J103" s="120">
        <v>1007742</v>
      </c>
      <c r="K103" s="120">
        <v>981031</v>
      </c>
      <c r="L103" s="120">
        <v>998838</v>
      </c>
      <c r="M103" s="120">
        <v>996537</v>
      </c>
      <c r="N103" s="120">
        <v>995530</v>
      </c>
      <c r="O103" s="120">
        <v>970508</v>
      </c>
      <c r="P103" s="120">
        <v>967972</v>
      </c>
      <c r="Q103" s="120">
        <v>990128</v>
      </c>
      <c r="R103" s="120">
        <v>962531</v>
      </c>
      <c r="S103" s="120">
        <v>941145</v>
      </c>
      <c r="T103" s="17"/>
      <c r="U103" s="1"/>
      <c r="V103" s="1"/>
      <c r="W103" s="1"/>
      <c r="X103" s="1"/>
    </row>
    <row r="104" spans="2:24">
      <c r="B104" s="46" t="s">
        <v>4949</v>
      </c>
      <c r="C104" s="120">
        <v>965126</v>
      </c>
      <c r="D104" s="120">
        <v>1044481</v>
      </c>
      <c r="E104" s="120">
        <v>1059934</v>
      </c>
      <c r="F104" s="120">
        <v>1189466</v>
      </c>
      <c r="G104" s="120">
        <v>1319242</v>
      </c>
      <c r="H104" s="120">
        <v>1430990</v>
      </c>
      <c r="I104" s="120">
        <v>1459029</v>
      </c>
      <c r="J104" s="120">
        <v>1418050</v>
      </c>
      <c r="K104" s="120">
        <v>1418110</v>
      </c>
      <c r="L104" s="120">
        <v>1500939</v>
      </c>
      <c r="M104" s="120">
        <v>1473530</v>
      </c>
      <c r="N104" s="120">
        <v>1446567</v>
      </c>
      <c r="O104" s="120">
        <v>1446099</v>
      </c>
      <c r="P104" s="120">
        <v>1509067</v>
      </c>
      <c r="Q104" s="120">
        <v>1429709</v>
      </c>
      <c r="R104" s="120">
        <v>1424240</v>
      </c>
      <c r="S104" s="120">
        <v>1384383</v>
      </c>
      <c r="T104" s="17"/>
      <c r="U104" s="1"/>
      <c r="V104" s="1"/>
      <c r="W104" s="1"/>
      <c r="X104" s="1"/>
    </row>
    <row r="105" spans="2:24">
      <c r="B105" s="21" t="s">
        <v>4950</v>
      </c>
      <c r="C105" s="120">
        <v>388874</v>
      </c>
      <c r="D105" s="120">
        <v>433053</v>
      </c>
      <c r="E105" s="120">
        <v>427612</v>
      </c>
      <c r="F105" s="120">
        <v>451610</v>
      </c>
      <c r="G105" s="120">
        <v>509468</v>
      </c>
      <c r="H105" s="120">
        <v>549231</v>
      </c>
      <c r="I105" s="120">
        <v>550142</v>
      </c>
      <c r="J105" s="120">
        <v>551290</v>
      </c>
      <c r="K105" s="120">
        <v>561962</v>
      </c>
      <c r="L105" s="120">
        <v>578723</v>
      </c>
      <c r="M105" s="120">
        <v>584347</v>
      </c>
      <c r="N105" s="120">
        <v>567684</v>
      </c>
      <c r="O105" s="120">
        <v>567237</v>
      </c>
      <c r="P105" s="120">
        <v>576272</v>
      </c>
      <c r="Q105" s="120">
        <v>593802</v>
      </c>
      <c r="R105" s="120">
        <v>587714</v>
      </c>
      <c r="S105" s="120">
        <v>570767</v>
      </c>
      <c r="T105" s="17"/>
      <c r="U105" s="1"/>
      <c r="V105" s="1"/>
      <c r="W105" s="1"/>
      <c r="X105" s="1"/>
    </row>
    <row r="106" spans="2:24">
      <c r="B106" s="21" t="s">
        <v>4951</v>
      </c>
      <c r="C106" s="120">
        <v>234765</v>
      </c>
      <c r="D106" s="120">
        <v>253209</v>
      </c>
      <c r="E106" s="120">
        <v>268102</v>
      </c>
      <c r="F106" s="120">
        <v>324504</v>
      </c>
      <c r="G106" s="120">
        <v>338525</v>
      </c>
      <c r="H106" s="120">
        <v>380693</v>
      </c>
      <c r="I106" s="120">
        <v>388665</v>
      </c>
      <c r="J106" s="120">
        <v>388121</v>
      </c>
      <c r="K106" s="120">
        <v>419769</v>
      </c>
      <c r="L106" s="120">
        <v>484044</v>
      </c>
      <c r="M106" s="120">
        <v>466107</v>
      </c>
      <c r="N106" s="120">
        <v>427954</v>
      </c>
      <c r="O106" s="120">
        <v>464754</v>
      </c>
      <c r="P106" s="120">
        <v>452718</v>
      </c>
      <c r="Q106" s="120">
        <v>438885</v>
      </c>
      <c r="R106" s="120">
        <v>446182</v>
      </c>
      <c r="S106" s="120">
        <v>441756</v>
      </c>
      <c r="T106" s="17"/>
      <c r="U106" s="1"/>
      <c r="V106" s="1"/>
      <c r="W106" s="1"/>
      <c r="X106" s="1"/>
    </row>
    <row r="107" spans="2:24">
      <c r="B107" s="46"/>
      <c r="C107" s="115"/>
      <c r="D107" s="115"/>
      <c r="E107" s="116"/>
      <c r="F107" s="116"/>
      <c r="G107" s="117"/>
      <c r="H107" s="116"/>
      <c r="I107" s="116"/>
      <c r="J107" s="109"/>
      <c r="K107" s="115"/>
      <c r="L107" s="118"/>
      <c r="M107" s="112"/>
      <c r="N107" s="112"/>
      <c r="O107" s="112"/>
      <c r="P107" s="112"/>
      <c r="Q107" s="112"/>
      <c r="R107" s="109"/>
      <c r="S107" s="109"/>
      <c r="T107" s="17"/>
      <c r="U107" s="1"/>
      <c r="V107" s="1"/>
      <c r="W107" s="1"/>
      <c r="X107" s="1"/>
    </row>
    <row r="108" spans="2:24">
      <c r="B108" s="45" t="s">
        <v>101</v>
      </c>
      <c r="C108" s="111">
        <f>SUM(C109:C114)</f>
        <v>100.01000000000002</v>
      </c>
      <c r="D108" s="111">
        <f t="shared" ref="D108:S108" si="14">SUM(D109:D114)</f>
        <v>100</v>
      </c>
      <c r="E108" s="111">
        <f t="shared" si="14"/>
        <v>100</v>
      </c>
      <c r="F108" s="111">
        <f t="shared" si="14"/>
        <v>100.01000000000002</v>
      </c>
      <c r="G108" s="111">
        <f t="shared" si="14"/>
        <v>100</v>
      </c>
      <c r="H108" s="111">
        <f t="shared" si="14"/>
        <v>100.02000000000001</v>
      </c>
      <c r="I108" s="111">
        <f t="shared" si="14"/>
        <v>100.01</v>
      </c>
      <c r="J108" s="111">
        <f t="shared" si="14"/>
        <v>99.99</v>
      </c>
      <c r="K108" s="111">
        <f t="shared" si="14"/>
        <v>100.00999999999999</v>
      </c>
      <c r="L108" s="111">
        <f t="shared" si="14"/>
        <v>100.02</v>
      </c>
      <c r="M108" s="111">
        <f t="shared" si="14"/>
        <v>100</v>
      </c>
      <c r="N108" s="111">
        <f t="shared" si="14"/>
        <v>100</v>
      </c>
      <c r="O108" s="111">
        <f t="shared" si="14"/>
        <v>99.990000000000009</v>
      </c>
      <c r="P108" s="111">
        <f t="shared" si="14"/>
        <v>99.989999999999981</v>
      </c>
      <c r="Q108" s="111">
        <f t="shared" si="14"/>
        <v>100.02000000000001</v>
      </c>
      <c r="R108" s="111">
        <f t="shared" si="14"/>
        <v>100</v>
      </c>
      <c r="S108" s="111">
        <f t="shared" si="14"/>
        <v>100</v>
      </c>
      <c r="T108" s="17"/>
      <c r="U108" s="1"/>
      <c r="V108" s="1"/>
      <c r="W108" s="1"/>
      <c r="X108" s="1"/>
    </row>
    <row r="109" spans="2:24">
      <c r="B109" s="46" t="s">
        <v>4946</v>
      </c>
      <c r="C109" s="124">
        <v>68.87</v>
      </c>
      <c r="D109" s="124">
        <v>68.5</v>
      </c>
      <c r="E109" s="124">
        <v>68.7</v>
      </c>
      <c r="F109" s="124">
        <v>66.650000000000006</v>
      </c>
      <c r="G109" s="125">
        <v>65.790000000000006</v>
      </c>
      <c r="H109" s="124">
        <v>64.91</v>
      </c>
      <c r="I109" s="124">
        <v>65.19</v>
      </c>
      <c r="J109" s="124">
        <v>64.66</v>
      </c>
      <c r="K109" s="124">
        <v>64.739999999999995</v>
      </c>
      <c r="L109" s="124">
        <v>63.78</v>
      </c>
      <c r="M109" s="124">
        <v>63.75</v>
      </c>
      <c r="N109" s="124">
        <v>64</v>
      </c>
      <c r="O109" s="124">
        <v>64.260000000000005</v>
      </c>
      <c r="P109" s="124">
        <v>64.19</v>
      </c>
      <c r="Q109" s="124">
        <v>64.47</v>
      </c>
      <c r="R109" s="124">
        <v>64.540000000000006</v>
      </c>
      <c r="S109" s="124">
        <v>64.5</v>
      </c>
      <c r="U109" s="1"/>
      <c r="V109" s="1"/>
      <c r="W109" s="1"/>
      <c r="X109" s="1"/>
    </row>
    <row r="110" spans="2:24">
      <c r="B110" s="46" t="s">
        <v>4952</v>
      </c>
      <c r="C110" s="124">
        <v>5.26</v>
      </c>
      <c r="D110" s="124">
        <v>5.45</v>
      </c>
      <c r="E110" s="124">
        <v>5.36</v>
      </c>
      <c r="F110" s="124">
        <v>5.79</v>
      </c>
      <c r="G110" s="125">
        <v>6.12</v>
      </c>
      <c r="H110" s="124">
        <v>6.4</v>
      </c>
      <c r="I110" s="124">
        <v>6.4</v>
      </c>
      <c r="J110" s="124">
        <v>6.47</v>
      </c>
      <c r="K110" s="124">
        <v>6.29</v>
      </c>
      <c r="L110" s="124">
        <v>6.45</v>
      </c>
      <c r="M110" s="124">
        <v>6.71</v>
      </c>
      <c r="N110" s="124">
        <v>6.65</v>
      </c>
      <c r="O110" s="124">
        <v>6.54</v>
      </c>
      <c r="P110" s="124">
        <v>6.6</v>
      </c>
      <c r="Q110" s="124">
        <v>6.54</v>
      </c>
      <c r="R110" s="124">
        <v>6.71</v>
      </c>
      <c r="S110" s="124">
        <v>6.72</v>
      </c>
      <c r="U110" s="1"/>
      <c r="V110" s="1"/>
      <c r="W110" s="1"/>
      <c r="X110" s="1"/>
    </row>
    <row r="111" spans="2:24" ht="18" customHeight="1">
      <c r="B111" s="46" t="s">
        <v>4948</v>
      </c>
      <c r="C111" s="124">
        <v>8.98</v>
      </c>
      <c r="D111" s="124">
        <v>8.77</v>
      </c>
      <c r="E111" s="124">
        <v>8.7899999999999991</v>
      </c>
      <c r="F111" s="124">
        <v>8.68</v>
      </c>
      <c r="G111" s="125">
        <v>8.68</v>
      </c>
      <c r="H111" s="124">
        <v>8.51</v>
      </c>
      <c r="I111" s="124">
        <v>8.26</v>
      </c>
      <c r="J111" s="124">
        <v>8.64</v>
      </c>
      <c r="K111" s="124">
        <v>8.41</v>
      </c>
      <c r="L111" s="124">
        <v>8.35</v>
      </c>
      <c r="M111" s="124">
        <v>8.36</v>
      </c>
      <c r="N111" s="124">
        <v>8.5</v>
      </c>
      <c r="O111" s="124">
        <v>8.2200000000000006</v>
      </c>
      <c r="P111" s="124">
        <v>8.06</v>
      </c>
      <c r="Q111" s="124">
        <v>8.32</v>
      </c>
      <c r="R111" s="124">
        <v>8.09</v>
      </c>
      <c r="S111" s="124">
        <v>8.11</v>
      </c>
      <c r="U111" s="1"/>
      <c r="V111" s="1"/>
      <c r="W111" s="1"/>
      <c r="X111" s="1"/>
    </row>
    <row r="112" spans="2:24" ht="15" customHeight="1">
      <c r="B112" s="46" t="s">
        <v>4949</v>
      </c>
      <c r="C112" s="124">
        <v>10.26</v>
      </c>
      <c r="D112" s="124">
        <v>10.43</v>
      </c>
      <c r="E112" s="124">
        <v>10.35</v>
      </c>
      <c r="F112" s="124">
        <v>11.43</v>
      </c>
      <c r="G112" s="125">
        <v>11.82</v>
      </c>
      <c r="H112" s="124">
        <v>12.24</v>
      </c>
      <c r="I112" s="124">
        <v>12.27</v>
      </c>
      <c r="J112" s="124">
        <v>12.16</v>
      </c>
      <c r="K112" s="124">
        <v>12.15</v>
      </c>
      <c r="L112" s="124">
        <v>12.55</v>
      </c>
      <c r="M112" s="124">
        <v>12.37</v>
      </c>
      <c r="N112" s="124">
        <v>12.35</v>
      </c>
      <c r="O112" s="124">
        <v>12.24</v>
      </c>
      <c r="P112" s="124">
        <v>12.57</v>
      </c>
      <c r="Q112" s="124">
        <v>12.01</v>
      </c>
      <c r="R112" s="124">
        <v>11.97</v>
      </c>
      <c r="S112" s="124">
        <v>11.94</v>
      </c>
      <c r="U112" s="1"/>
      <c r="V112" s="1"/>
      <c r="W112" s="1"/>
      <c r="X112" s="1"/>
    </row>
    <row r="113" spans="2:24" ht="15" customHeight="1">
      <c r="B113" s="21" t="s">
        <v>4950</v>
      </c>
      <c r="C113" s="124">
        <v>4.1399999999999997</v>
      </c>
      <c r="D113" s="124">
        <v>4.32</v>
      </c>
      <c r="E113" s="124">
        <v>4.18</v>
      </c>
      <c r="F113" s="124">
        <v>4.34</v>
      </c>
      <c r="G113" s="125">
        <v>4.5599999999999996</v>
      </c>
      <c r="H113" s="124">
        <v>4.7</v>
      </c>
      <c r="I113" s="124">
        <v>4.62</v>
      </c>
      <c r="J113" s="124">
        <v>4.7300000000000004</v>
      </c>
      <c r="K113" s="124">
        <v>4.82</v>
      </c>
      <c r="L113" s="124">
        <v>4.84</v>
      </c>
      <c r="M113" s="124">
        <v>4.9000000000000004</v>
      </c>
      <c r="N113" s="124">
        <v>4.8499999999999996</v>
      </c>
      <c r="O113" s="124">
        <v>4.8</v>
      </c>
      <c r="P113" s="124">
        <v>4.8</v>
      </c>
      <c r="Q113" s="124">
        <v>4.99</v>
      </c>
      <c r="R113" s="124">
        <v>4.9400000000000004</v>
      </c>
      <c r="S113" s="124">
        <v>4.92</v>
      </c>
      <c r="U113" s="1"/>
      <c r="V113" s="1"/>
      <c r="W113" s="1"/>
      <c r="X113" s="1"/>
    </row>
    <row r="114" spans="2:24" ht="18" customHeight="1">
      <c r="B114" s="21" t="s">
        <v>4951</v>
      </c>
      <c r="C114" s="124">
        <v>2.5</v>
      </c>
      <c r="D114" s="124">
        <v>2.5299999999999998</v>
      </c>
      <c r="E114" s="124">
        <v>2.62</v>
      </c>
      <c r="F114" s="124">
        <v>3.12</v>
      </c>
      <c r="G114" s="125">
        <v>3.03</v>
      </c>
      <c r="H114" s="124">
        <v>3.26</v>
      </c>
      <c r="I114" s="124">
        <v>3.27</v>
      </c>
      <c r="J114" s="124">
        <v>3.33</v>
      </c>
      <c r="K114" s="124">
        <v>3.6</v>
      </c>
      <c r="L114" s="124">
        <v>4.05</v>
      </c>
      <c r="M114" s="124">
        <v>3.91</v>
      </c>
      <c r="N114" s="124">
        <v>3.65</v>
      </c>
      <c r="O114" s="124">
        <v>3.93</v>
      </c>
      <c r="P114" s="124">
        <v>3.77</v>
      </c>
      <c r="Q114" s="124">
        <v>3.69</v>
      </c>
      <c r="R114" s="124">
        <v>3.75</v>
      </c>
      <c r="S114" s="124">
        <v>3.81</v>
      </c>
      <c r="T114" s="31"/>
      <c r="U114" s="31"/>
      <c r="V114" s="31"/>
      <c r="W114" s="31"/>
      <c r="X114" s="31"/>
    </row>
    <row r="115" spans="2:24" s="31" customFormat="1">
      <c r="B115" s="21"/>
      <c r="C115" s="121"/>
      <c r="D115" s="121"/>
      <c r="E115" s="116"/>
      <c r="F115" s="116"/>
      <c r="G115" s="117"/>
      <c r="H115" s="116"/>
      <c r="I115" s="116"/>
      <c r="J115" s="109"/>
      <c r="K115" s="121"/>
      <c r="L115" s="122"/>
      <c r="M115" s="112"/>
      <c r="N115" s="112"/>
      <c r="O115" s="112"/>
      <c r="P115" s="112"/>
      <c r="Q115" s="112"/>
      <c r="R115" s="112"/>
      <c r="S115" s="112"/>
    </row>
    <row r="116" spans="2:24" s="31" customFormat="1">
      <c r="B116" s="45" t="s">
        <v>4940</v>
      </c>
      <c r="C116" s="111">
        <f>SUM(C117:C121)</f>
        <v>9403069</v>
      </c>
      <c r="D116" s="111">
        <f t="shared" ref="D116:S116" si="15">SUM(D117:D121)</f>
        <v>10017487</v>
      </c>
      <c r="E116" s="111">
        <f t="shared" si="15"/>
        <v>10241301</v>
      </c>
      <c r="F116" s="111">
        <f t="shared" si="15"/>
        <v>10404919</v>
      </c>
      <c r="G116" s="111">
        <f t="shared" si="15"/>
        <v>11164770</v>
      </c>
      <c r="H116" s="111">
        <f t="shared" si="15"/>
        <v>11695228</v>
      </c>
      <c r="I116" s="111">
        <f t="shared" si="15"/>
        <v>11895675</v>
      </c>
      <c r="J116" s="111">
        <f t="shared" si="15"/>
        <v>11657266</v>
      </c>
      <c r="K116" s="111">
        <f t="shared" si="15"/>
        <v>11670482</v>
      </c>
      <c r="L116" s="111">
        <f t="shared" si="15"/>
        <v>11964241</v>
      </c>
      <c r="M116" s="111">
        <f t="shared" si="15"/>
        <v>11916432</v>
      </c>
      <c r="N116" s="111">
        <f t="shared" si="15"/>
        <v>11711382</v>
      </c>
      <c r="O116" s="111">
        <f t="shared" si="15"/>
        <v>11812890</v>
      </c>
      <c r="P116" s="111">
        <f t="shared" si="15"/>
        <v>12006290</v>
      </c>
      <c r="Q116" s="111">
        <f t="shared" si="15"/>
        <v>11906325</v>
      </c>
      <c r="R116" s="111">
        <f t="shared" si="15"/>
        <v>11897775</v>
      </c>
      <c r="S116" s="111">
        <f t="shared" si="15"/>
        <v>11597633</v>
      </c>
    </row>
    <row r="117" spans="2:24" s="31" customFormat="1">
      <c r="B117" s="21" t="s">
        <v>102</v>
      </c>
      <c r="C117" s="120">
        <v>1359404</v>
      </c>
      <c r="D117" s="120">
        <v>1343597</v>
      </c>
      <c r="E117" s="120">
        <v>1334118</v>
      </c>
      <c r="F117" s="120">
        <v>1323017</v>
      </c>
      <c r="G117" s="120">
        <v>1287704</v>
      </c>
      <c r="H117" s="120">
        <v>1320820</v>
      </c>
      <c r="I117" s="120">
        <v>1264233</v>
      </c>
      <c r="J117" s="120">
        <v>1226720</v>
      </c>
      <c r="K117" s="120">
        <v>1210590</v>
      </c>
      <c r="L117" s="120">
        <v>1229016</v>
      </c>
      <c r="M117" s="120">
        <v>1192379</v>
      </c>
      <c r="N117" s="120">
        <v>1166833</v>
      </c>
      <c r="O117" s="120">
        <v>1161578</v>
      </c>
      <c r="P117" s="120">
        <v>1137180</v>
      </c>
      <c r="Q117" s="120">
        <v>1144644</v>
      </c>
      <c r="R117" s="120">
        <v>1090865</v>
      </c>
      <c r="S117" s="120">
        <v>1033108</v>
      </c>
    </row>
    <row r="118" spans="2:24" s="31" customFormat="1">
      <c r="B118" s="21" t="s">
        <v>103</v>
      </c>
      <c r="C118" s="120">
        <v>2158355</v>
      </c>
      <c r="D118" s="120">
        <v>2146366</v>
      </c>
      <c r="E118" s="120">
        <v>2009219</v>
      </c>
      <c r="F118" s="120">
        <v>1929602</v>
      </c>
      <c r="G118" s="120">
        <v>2035399</v>
      </c>
      <c r="H118" s="120">
        <v>1979877</v>
      </c>
      <c r="I118" s="120">
        <v>2010977</v>
      </c>
      <c r="J118" s="120">
        <v>1906897</v>
      </c>
      <c r="K118" s="120">
        <v>1877052</v>
      </c>
      <c r="L118" s="120">
        <v>1904677</v>
      </c>
      <c r="M118" s="120">
        <v>1874816</v>
      </c>
      <c r="N118" s="120">
        <v>1803337</v>
      </c>
      <c r="O118" s="120">
        <v>1793249</v>
      </c>
      <c r="P118" s="120">
        <v>1807771</v>
      </c>
      <c r="Q118" s="120">
        <v>1747229</v>
      </c>
      <c r="R118" s="120">
        <v>1699165</v>
      </c>
      <c r="S118" s="120">
        <v>1667353</v>
      </c>
    </row>
    <row r="119" spans="2:24" s="31" customFormat="1">
      <c r="B119" s="21" t="s">
        <v>104</v>
      </c>
      <c r="C119" s="120">
        <v>3224880</v>
      </c>
      <c r="D119" s="120">
        <v>3464073</v>
      </c>
      <c r="E119" s="120">
        <v>3398204</v>
      </c>
      <c r="F119" s="120">
        <v>3272278</v>
      </c>
      <c r="G119" s="120">
        <v>3329630</v>
      </c>
      <c r="H119" s="120">
        <v>3297428</v>
      </c>
      <c r="I119" s="120">
        <v>3273500</v>
      </c>
      <c r="J119" s="120">
        <v>3164518</v>
      </c>
      <c r="K119" s="120">
        <v>3128048</v>
      </c>
      <c r="L119" s="120">
        <v>3099397</v>
      </c>
      <c r="M119" s="120">
        <v>3113641</v>
      </c>
      <c r="N119" s="120">
        <v>3080662</v>
      </c>
      <c r="O119" s="120">
        <v>2984997</v>
      </c>
      <c r="P119" s="120">
        <v>3013093</v>
      </c>
      <c r="Q119" s="120">
        <v>2939187</v>
      </c>
      <c r="R119" s="120">
        <v>2865361</v>
      </c>
      <c r="S119" s="120">
        <v>2739697</v>
      </c>
    </row>
    <row r="120" spans="2:24" s="31" customFormat="1">
      <c r="B120" s="21" t="s">
        <v>4938</v>
      </c>
      <c r="C120" s="120">
        <v>2660430</v>
      </c>
      <c r="D120" s="120">
        <v>3063451</v>
      </c>
      <c r="E120" s="120">
        <v>3499760</v>
      </c>
      <c r="F120" s="120">
        <v>3880022</v>
      </c>
      <c r="G120" s="120">
        <v>4512037</v>
      </c>
      <c r="H120" s="120">
        <v>4875227</v>
      </c>
      <c r="I120" s="120">
        <v>4793026</v>
      </c>
      <c r="J120" s="120">
        <v>4574304</v>
      </c>
      <c r="K120" s="120">
        <v>4460828</v>
      </c>
      <c r="L120" s="120">
        <v>4484435</v>
      </c>
      <c r="M120" s="120">
        <v>4403757</v>
      </c>
      <c r="N120" s="120">
        <v>4294173</v>
      </c>
      <c r="O120" s="120">
        <v>4353993</v>
      </c>
      <c r="P120" s="120">
        <v>4351963</v>
      </c>
      <c r="Q120" s="120">
        <v>4202813</v>
      </c>
      <c r="R120" s="120">
        <v>4169304</v>
      </c>
      <c r="S120" s="120">
        <v>3974644</v>
      </c>
    </row>
    <row r="121" spans="2:24" s="31" customFormat="1">
      <c r="B121" s="21" t="s">
        <v>4939</v>
      </c>
      <c r="C121" s="123" t="s">
        <v>105</v>
      </c>
      <c r="D121" s="123" t="s">
        <v>105</v>
      </c>
      <c r="E121" s="123" t="s">
        <v>105</v>
      </c>
      <c r="F121" s="123" t="s">
        <v>105</v>
      </c>
      <c r="G121" s="123" t="s">
        <v>105</v>
      </c>
      <c r="H121" s="120">
        <v>221876</v>
      </c>
      <c r="I121" s="120">
        <v>553939</v>
      </c>
      <c r="J121" s="120">
        <v>784827</v>
      </c>
      <c r="K121" s="120">
        <v>993964</v>
      </c>
      <c r="L121" s="120">
        <v>1246716</v>
      </c>
      <c r="M121" s="120">
        <v>1331839</v>
      </c>
      <c r="N121" s="120">
        <v>1366377</v>
      </c>
      <c r="O121" s="120">
        <v>1519073</v>
      </c>
      <c r="P121" s="120">
        <v>1696283</v>
      </c>
      <c r="Q121" s="120">
        <v>1872452</v>
      </c>
      <c r="R121" s="120">
        <v>2073080</v>
      </c>
      <c r="S121" s="120">
        <v>2182831</v>
      </c>
    </row>
    <row r="122" spans="2:24" s="31" customFormat="1">
      <c r="B122" s="21"/>
      <c r="C122" s="121"/>
      <c r="D122" s="121"/>
      <c r="E122" s="116"/>
      <c r="F122" s="116"/>
      <c r="G122" s="117"/>
      <c r="H122" s="116"/>
      <c r="I122" s="116"/>
      <c r="J122" s="109"/>
      <c r="K122" s="121"/>
      <c r="L122" s="122"/>
      <c r="M122" s="112"/>
      <c r="N122" s="112"/>
      <c r="O122" s="112"/>
      <c r="P122" s="112"/>
      <c r="Q122" s="112"/>
      <c r="R122" s="112"/>
      <c r="S122" s="112"/>
    </row>
    <row r="123" spans="2:24" s="31" customFormat="1" ht="18" customHeight="1">
      <c r="B123" s="45" t="s">
        <v>4940</v>
      </c>
      <c r="C123" s="111">
        <f>SUM(C124:C128)</f>
        <v>100</v>
      </c>
      <c r="D123" s="111">
        <v>100</v>
      </c>
      <c r="E123" s="111">
        <v>100</v>
      </c>
      <c r="F123" s="111">
        <v>100</v>
      </c>
      <c r="G123" s="111">
        <v>100</v>
      </c>
      <c r="H123" s="111">
        <v>100</v>
      </c>
      <c r="I123" s="111">
        <v>100</v>
      </c>
      <c r="J123" s="111">
        <v>100</v>
      </c>
      <c r="K123" s="111">
        <v>100</v>
      </c>
      <c r="L123" s="111">
        <v>100</v>
      </c>
      <c r="M123" s="111">
        <v>100</v>
      </c>
      <c r="N123" s="111">
        <v>100</v>
      </c>
      <c r="O123" s="111">
        <v>100</v>
      </c>
      <c r="P123" s="111">
        <v>100</v>
      </c>
      <c r="Q123" s="111">
        <v>100</v>
      </c>
      <c r="R123" s="111">
        <v>100</v>
      </c>
      <c r="S123" s="111">
        <v>100</v>
      </c>
      <c r="T123" s="1"/>
      <c r="U123" s="1"/>
      <c r="V123" s="1"/>
      <c r="W123" s="1"/>
      <c r="X123" s="1"/>
    </row>
    <row r="124" spans="2:24" ht="18" customHeight="1">
      <c r="B124" s="21" t="s">
        <v>102</v>
      </c>
      <c r="C124" s="124">
        <v>14.46</v>
      </c>
      <c r="D124" s="124">
        <v>13.41</v>
      </c>
      <c r="E124" s="124">
        <v>13.03</v>
      </c>
      <c r="F124" s="124">
        <v>12.72</v>
      </c>
      <c r="G124" s="125">
        <v>11.53</v>
      </c>
      <c r="H124" s="124">
        <v>11.29</v>
      </c>
      <c r="I124" s="124">
        <v>10.63</v>
      </c>
      <c r="J124" s="124">
        <v>10.52</v>
      </c>
      <c r="K124" s="124">
        <v>10.37</v>
      </c>
      <c r="L124" s="124">
        <v>10.27</v>
      </c>
      <c r="M124" s="124">
        <v>10.01</v>
      </c>
      <c r="N124" s="124">
        <v>9.9600000000000009</v>
      </c>
      <c r="O124" s="124">
        <v>9.83</v>
      </c>
      <c r="P124" s="124">
        <v>9.4700000000000006</v>
      </c>
      <c r="Q124" s="124">
        <v>9.61</v>
      </c>
      <c r="R124" s="125">
        <v>9.17</v>
      </c>
      <c r="S124" s="125">
        <v>8.91</v>
      </c>
      <c r="U124" s="1"/>
      <c r="V124" s="1"/>
      <c r="W124" s="1"/>
      <c r="X124" s="1"/>
    </row>
    <row r="125" spans="2:24" ht="18" customHeight="1">
      <c r="B125" s="21" t="s">
        <v>103</v>
      </c>
      <c r="C125" s="124">
        <v>22.95</v>
      </c>
      <c r="D125" s="124">
        <v>21.43</v>
      </c>
      <c r="E125" s="124">
        <v>19.62</v>
      </c>
      <c r="F125" s="124">
        <v>18.55</v>
      </c>
      <c r="G125" s="125">
        <v>18.23</v>
      </c>
      <c r="H125" s="124">
        <v>16.93</v>
      </c>
      <c r="I125" s="124">
        <v>16.91</v>
      </c>
      <c r="J125" s="124">
        <v>16.36</v>
      </c>
      <c r="K125" s="124">
        <v>16.079999999999998</v>
      </c>
      <c r="L125" s="124">
        <v>15.92</v>
      </c>
      <c r="M125" s="124">
        <v>15.73</v>
      </c>
      <c r="N125" s="124">
        <v>15.4</v>
      </c>
      <c r="O125" s="124">
        <v>15.18</v>
      </c>
      <c r="P125" s="124">
        <v>15.06</v>
      </c>
      <c r="Q125" s="124">
        <v>14.67</v>
      </c>
      <c r="R125" s="124">
        <v>14.28</v>
      </c>
      <c r="S125" s="124">
        <v>14.38</v>
      </c>
      <c r="U125" s="1"/>
      <c r="V125" s="1"/>
      <c r="W125" s="1"/>
      <c r="X125" s="1"/>
    </row>
    <row r="126" spans="2:24" ht="14.25" customHeight="1">
      <c r="B126" s="21" t="s">
        <v>104</v>
      </c>
      <c r="C126" s="124">
        <v>34.299999999999997</v>
      </c>
      <c r="D126" s="124">
        <v>34.58</v>
      </c>
      <c r="E126" s="124">
        <v>33.18</v>
      </c>
      <c r="F126" s="124">
        <v>31.45</v>
      </c>
      <c r="G126" s="125">
        <v>29.82</v>
      </c>
      <c r="H126" s="124">
        <v>28.19</v>
      </c>
      <c r="I126" s="124">
        <v>27.52</v>
      </c>
      <c r="J126" s="124">
        <v>27.15</v>
      </c>
      <c r="K126" s="124">
        <v>26.8</v>
      </c>
      <c r="L126" s="124">
        <v>25.91</v>
      </c>
      <c r="M126" s="124">
        <v>26.13</v>
      </c>
      <c r="N126" s="124">
        <v>26.3</v>
      </c>
      <c r="O126" s="124">
        <v>25.27</v>
      </c>
      <c r="P126" s="124">
        <v>25.1</v>
      </c>
      <c r="Q126" s="124">
        <v>24.69</v>
      </c>
      <c r="R126" s="124">
        <v>24.08</v>
      </c>
      <c r="S126" s="124">
        <v>23.62</v>
      </c>
      <c r="U126" s="1"/>
      <c r="V126" s="1"/>
      <c r="W126" s="1"/>
      <c r="X126" s="1"/>
    </row>
    <row r="127" spans="2:24" ht="18" customHeight="1">
      <c r="B127" s="21" t="s">
        <v>4938</v>
      </c>
      <c r="C127" s="124">
        <v>28.29</v>
      </c>
      <c r="D127" s="124">
        <v>30.58</v>
      </c>
      <c r="E127" s="124">
        <v>34.17</v>
      </c>
      <c r="F127" s="124">
        <v>37.29</v>
      </c>
      <c r="G127" s="125">
        <v>40.409999999999997</v>
      </c>
      <c r="H127" s="124">
        <v>41.69</v>
      </c>
      <c r="I127" s="124">
        <v>40.29</v>
      </c>
      <c r="J127" s="124">
        <v>39.24</v>
      </c>
      <c r="K127" s="124">
        <v>38.22</v>
      </c>
      <c r="L127" s="124">
        <v>37.479999999999997</v>
      </c>
      <c r="M127" s="124">
        <v>36.96</v>
      </c>
      <c r="N127" s="124">
        <v>36.67</v>
      </c>
      <c r="O127" s="124">
        <v>36.86</v>
      </c>
      <c r="P127" s="124">
        <v>36.25</v>
      </c>
      <c r="Q127" s="124">
        <v>35.299999999999997</v>
      </c>
      <c r="R127" s="124">
        <v>35.04</v>
      </c>
      <c r="S127" s="124">
        <v>34.270000000000003</v>
      </c>
      <c r="U127" s="1"/>
      <c r="V127" s="1"/>
      <c r="W127" s="1"/>
      <c r="X127" s="1"/>
    </row>
    <row r="128" spans="2:24" ht="18" customHeight="1">
      <c r="B128" s="21" t="s">
        <v>4939</v>
      </c>
      <c r="C128" s="130" t="s">
        <v>105</v>
      </c>
      <c r="D128" s="130" t="s">
        <v>105</v>
      </c>
      <c r="E128" s="130" t="s">
        <v>105</v>
      </c>
      <c r="F128" s="130" t="s">
        <v>105</v>
      </c>
      <c r="G128" s="130" t="s">
        <v>105</v>
      </c>
      <c r="H128" s="124">
        <v>1.9</v>
      </c>
      <c r="I128" s="124">
        <v>4.66</v>
      </c>
      <c r="J128" s="124">
        <v>6.73</v>
      </c>
      <c r="K128" s="124">
        <v>8.52</v>
      </c>
      <c r="L128" s="124">
        <v>10.42</v>
      </c>
      <c r="M128" s="124">
        <v>11.18</v>
      </c>
      <c r="N128" s="124">
        <v>11.67</v>
      </c>
      <c r="O128" s="124">
        <v>12.86</v>
      </c>
      <c r="P128" s="124">
        <v>14.13</v>
      </c>
      <c r="Q128" s="124">
        <v>15.73</v>
      </c>
      <c r="R128" s="124">
        <v>17.420000000000002</v>
      </c>
      <c r="S128" s="124">
        <v>18.82</v>
      </c>
      <c r="U128" s="1"/>
      <c r="V128" s="1"/>
      <c r="W128" s="1"/>
      <c r="X128" s="1"/>
    </row>
    <row r="129" spans="2:24">
      <c r="B129" s="21"/>
      <c r="C129" s="121"/>
      <c r="D129" s="121"/>
      <c r="E129" s="116"/>
      <c r="F129" s="116"/>
      <c r="G129" s="117"/>
      <c r="H129" s="116"/>
      <c r="I129" s="116"/>
      <c r="J129" s="109"/>
      <c r="K129" s="121"/>
      <c r="L129" s="122"/>
      <c r="M129" s="112"/>
      <c r="N129" s="112"/>
      <c r="O129" s="112"/>
      <c r="P129" s="112"/>
      <c r="Q129" s="112"/>
      <c r="R129" s="112"/>
      <c r="S129" s="112"/>
      <c r="U129" s="1"/>
      <c r="V129" s="1"/>
      <c r="W129" s="1"/>
      <c r="X129" s="1"/>
    </row>
    <row r="130" spans="2:24">
      <c r="B130" s="45" t="s">
        <v>106</v>
      </c>
      <c r="C130" s="111">
        <f>SUM(C131:C133)</f>
        <v>9403069</v>
      </c>
      <c r="D130" s="111">
        <f t="shared" ref="D130:S130" si="16">SUM(D131:D133)</f>
        <v>10017487</v>
      </c>
      <c r="E130" s="111">
        <f t="shared" si="16"/>
        <v>10241301</v>
      </c>
      <c r="F130" s="111">
        <f t="shared" si="16"/>
        <v>10404919</v>
      </c>
      <c r="G130" s="111">
        <f t="shared" si="16"/>
        <v>11164770</v>
      </c>
      <c r="H130" s="111">
        <f t="shared" si="16"/>
        <v>11695228</v>
      </c>
      <c r="I130" s="111">
        <f t="shared" si="16"/>
        <v>11895675</v>
      </c>
      <c r="J130" s="111">
        <f t="shared" si="16"/>
        <v>11657266</v>
      </c>
      <c r="K130" s="111">
        <f t="shared" si="16"/>
        <v>11670482</v>
      </c>
      <c r="L130" s="111">
        <f t="shared" si="16"/>
        <v>11964241</v>
      </c>
      <c r="M130" s="111">
        <f t="shared" si="16"/>
        <v>11916432</v>
      </c>
      <c r="N130" s="111">
        <f t="shared" si="16"/>
        <v>11711382</v>
      </c>
      <c r="O130" s="111">
        <f t="shared" si="16"/>
        <v>11812890</v>
      </c>
      <c r="P130" s="111">
        <f t="shared" si="16"/>
        <v>12006290</v>
      </c>
      <c r="Q130" s="111">
        <f t="shared" si="16"/>
        <v>11906325</v>
      </c>
      <c r="R130" s="111">
        <f t="shared" si="16"/>
        <v>11897775</v>
      </c>
      <c r="S130" s="111">
        <f t="shared" si="16"/>
        <v>11597633</v>
      </c>
      <c r="U130" s="1"/>
      <c r="V130" s="1"/>
      <c r="W130" s="1"/>
      <c r="X130" s="1"/>
    </row>
    <row r="131" spans="2:24">
      <c r="B131" s="21" t="s">
        <v>107</v>
      </c>
      <c r="C131" s="120">
        <v>8847810</v>
      </c>
      <c r="D131" s="120">
        <v>9546159</v>
      </c>
      <c r="E131" s="120">
        <v>9794752</v>
      </c>
      <c r="F131" s="120">
        <v>9856895</v>
      </c>
      <c r="G131" s="120">
        <v>10593397</v>
      </c>
      <c r="H131" s="120">
        <v>11142607</v>
      </c>
      <c r="I131" s="120">
        <v>11430768</v>
      </c>
      <c r="J131" s="120">
        <v>11250879</v>
      </c>
      <c r="K131" s="120">
        <v>11338074</v>
      </c>
      <c r="L131" s="120">
        <v>11661702</v>
      </c>
      <c r="M131" s="120">
        <v>11610375</v>
      </c>
      <c r="N131" s="120">
        <v>11446195</v>
      </c>
      <c r="O131" s="120">
        <v>11560453</v>
      </c>
      <c r="P131" s="120">
        <v>11754595</v>
      </c>
      <c r="Q131" s="120">
        <v>11658112</v>
      </c>
      <c r="R131" s="120">
        <v>11630709</v>
      </c>
      <c r="S131" s="120">
        <v>11354193</v>
      </c>
      <c r="U131" s="1"/>
      <c r="V131" s="1"/>
      <c r="W131" s="1"/>
      <c r="X131" s="1"/>
    </row>
    <row r="132" spans="2:24">
      <c r="B132" s="21" t="s">
        <v>4958</v>
      </c>
      <c r="C132" s="120">
        <v>166005</v>
      </c>
      <c r="D132" s="120">
        <v>131043</v>
      </c>
      <c r="E132" s="120">
        <v>143869</v>
      </c>
      <c r="F132" s="120">
        <v>164257</v>
      </c>
      <c r="G132" s="120">
        <v>191888</v>
      </c>
      <c r="H132" s="120">
        <v>215420</v>
      </c>
      <c r="I132" s="120">
        <v>195589</v>
      </c>
      <c r="J132" s="120">
        <v>164337</v>
      </c>
      <c r="K132" s="120">
        <v>158932</v>
      </c>
      <c r="L132" s="120">
        <v>147555</v>
      </c>
      <c r="M132" s="120">
        <v>138424</v>
      </c>
      <c r="N132" s="120">
        <v>135630</v>
      </c>
      <c r="O132" s="120">
        <v>122487</v>
      </c>
      <c r="P132" s="120">
        <v>118441</v>
      </c>
      <c r="Q132" s="120">
        <v>105148</v>
      </c>
      <c r="R132" s="120">
        <v>122989</v>
      </c>
      <c r="S132" s="120">
        <v>117716</v>
      </c>
      <c r="U132" s="1"/>
      <c r="V132" s="1"/>
      <c r="W132" s="1"/>
      <c r="X132" s="1"/>
    </row>
    <row r="133" spans="2:24">
      <c r="B133" s="21" t="s">
        <v>4960</v>
      </c>
      <c r="C133" s="120">
        <v>389254</v>
      </c>
      <c r="D133" s="120">
        <v>340285</v>
      </c>
      <c r="E133" s="120">
        <v>302680</v>
      </c>
      <c r="F133" s="120">
        <v>383767</v>
      </c>
      <c r="G133" s="120">
        <v>379485</v>
      </c>
      <c r="H133" s="120">
        <v>337201</v>
      </c>
      <c r="I133" s="120">
        <v>269318</v>
      </c>
      <c r="J133" s="120">
        <v>242050</v>
      </c>
      <c r="K133" s="120">
        <v>173476</v>
      </c>
      <c r="L133" s="120">
        <v>154984</v>
      </c>
      <c r="M133" s="120">
        <v>167633</v>
      </c>
      <c r="N133" s="120">
        <v>129557</v>
      </c>
      <c r="O133" s="120">
        <v>129950</v>
      </c>
      <c r="P133" s="120">
        <v>133254</v>
      </c>
      <c r="Q133" s="120">
        <v>143065</v>
      </c>
      <c r="R133" s="120">
        <v>144077</v>
      </c>
      <c r="S133" s="120">
        <v>125724</v>
      </c>
      <c r="U133" s="1"/>
      <c r="V133" s="1"/>
      <c r="W133" s="1"/>
      <c r="X133" s="1"/>
    </row>
    <row r="134" spans="2:24">
      <c r="B134" s="21"/>
      <c r="C134" s="112"/>
      <c r="D134" s="112"/>
      <c r="E134" s="112"/>
      <c r="F134" s="112"/>
      <c r="G134" s="113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U134" s="1"/>
      <c r="V134" s="1"/>
      <c r="W134" s="1"/>
      <c r="X134" s="1"/>
    </row>
    <row r="135" spans="2:24" ht="18" customHeight="1">
      <c r="B135" s="45" t="s">
        <v>106</v>
      </c>
      <c r="C135" s="111">
        <f>SUM(C136:C138)</f>
        <v>100</v>
      </c>
      <c r="D135" s="111">
        <f t="shared" ref="D135:S135" si="17">SUM(D136:D138)</f>
        <v>100.00000000000001</v>
      </c>
      <c r="E135" s="111">
        <f t="shared" si="17"/>
        <v>100</v>
      </c>
      <c r="F135" s="111">
        <f t="shared" si="17"/>
        <v>100</v>
      </c>
      <c r="G135" s="111">
        <f t="shared" si="17"/>
        <v>100</v>
      </c>
      <c r="H135" s="111">
        <f t="shared" si="17"/>
        <v>99.99</v>
      </c>
      <c r="I135" s="111">
        <f t="shared" si="17"/>
        <v>99.990000000000009</v>
      </c>
      <c r="J135" s="111">
        <f t="shared" si="17"/>
        <v>100</v>
      </c>
      <c r="K135" s="111">
        <f t="shared" si="17"/>
        <v>100</v>
      </c>
      <c r="L135" s="111">
        <f t="shared" si="17"/>
        <v>100</v>
      </c>
      <c r="M135" s="111">
        <f t="shared" si="17"/>
        <v>100</v>
      </c>
      <c r="N135" s="111">
        <f t="shared" si="17"/>
        <v>100.00999999999999</v>
      </c>
      <c r="O135" s="111">
        <f t="shared" si="17"/>
        <v>100</v>
      </c>
      <c r="P135" s="111">
        <f t="shared" si="17"/>
        <v>100</v>
      </c>
      <c r="Q135" s="111">
        <f t="shared" si="17"/>
        <v>100</v>
      </c>
      <c r="R135" s="111">
        <f t="shared" si="17"/>
        <v>100</v>
      </c>
      <c r="S135" s="111">
        <f t="shared" si="17"/>
        <v>100</v>
      </c>
      <c r="U135" s="1"/>
      <c r="V135" s="1"/>
      <c r="W135" s="1"/>
      <c r="X135" s="1"/>
    </row>
    <row r="136" spans="2:24" ht="18" customHeight="1">
      <c r="B136" s="21" t="s">
        <v>107</v>
      </c>
      <c r="C136" s="128">
        <v>94.09</v>
      </c>
      <c r="D136" s="128">
        <v>95.29</v>
      </c>
      <c r="E136" s="128">
        <v>95.64</v>
      </c>
      <c r="F136" s="128">
        <v>94.73</v>
      </c>
      <c r="G136" s="129">
        <v>94.88</v>
      </c>
      <c r="H136" s="128">
        <v>95.27</v>
      </c>
      <c r="I136" s="128">
        <v>96.09</v>
      </c>
      <c r="J136" s="128">
        <v>96.51</v>
      </c>
      <c r="K136" s="128">
        <v>97.15</v>
      </c>
      <c r="L136" s="128">
        <v>97.47</v>
      </c>
      <c r="M136" s="128">
        <v>97.43</v>
      </c>
      <c r="N136" s="128">
        <v>97.74</v>
      </c>
      <c r="O136" s="128">
        <v>97.86</v>
      </c>
      <c r="P136" s="128">
        <v>97.9</v>
      </c>
      <c r="Q136" s="128">
        <v>97.92</v>
      </c>
      <c r="R136" s="128">
        <v>97.76</v>
      </c>
      <c r="S136" s="128">
        <v>97.9</v>
      </c>
      <c r="T136" s="54"/>
      <c r="U136" s="1"/>
      <c r="V136" s="1"/>
      <c r="W136" s="1"/>
      <c r="X136" s="1"/>
    </row>
    <row r="137" spans="2:24" ht="18" customHeight="1">
      <c r="B137" s="21" t="s">
        <v>4958</v>
      </c>
      <c r="C137" s="128">
        <v>1.77</v>
      </c>
      <c r="D137" s="128">
        <v>1.31</v>
      </c>
      <c r="E137" s="128">
        <v>1.4</v>
      </c>
      <c r="F137" s="128">
        <v>1.58</v>
      </c>
      <c r="G137" s="129">
        <v>1.72</v>
      </c>
      <c r="H137" s="128">
        <v>1.84</v>
      </c>
      <c r="I137" s="128">
        <v>1.64</v>
      </c>
      <c r="J137" s="128">
        <v>1.41</v>
      </c>
      <c r="K137" s="128">
        <v>1.36</v>
      </c>
      <c r="L137" s="128">
        <v>1.23</v>
      </c>
      <c r="M137" s="128">
        <v>1.1599999999999999</v>
      </c>
      <c r="N137" s="128">
        <v>1.1599999999999999</v>
      </c>
      <c r="O137" s="128">
        <v>1.04</v>
      </c>
      <c r="P137" s="128">
        <v>0.99</v>
      </c>
      <c r="Q137" s="128">
        <v>0.88</v>
      </c>
      <c r="R137" s="128">
        <v>1.03</v>
      </c>
      <c r="S137" s="128">
        <v>1.02</v>
      </c>
      <c r="U137" s="1"/>
      <c r="V137" s="1"/>
      <c r="W137" s="1"/>
      <c r="X137" s="1"/>
    </row>
    <row r="138" spans="2:24" ht="18" customHeight="1">
      <c r="B138" s="21" t="s">
        <v>4960</v>
      </c>
      <c r="C138" s="128">
        <v>4.1399999999999997</v>
      </c>
      <c r="D138" s="128">
        <v>3.4</v>
      </c>
      <c r="E138" s="128">
        <v>2.96</v>
      </c>
      <c r="F138" s="128">
        <v>3.69</v>
      </c>
      <c r="G138" s="129">
        <v>3.4</v>
      </c>
      <c r="H138" s="128">
        <v>2.88</v>
      </c>
      <c r="I138" s="128">
        <v>2.2599999999999998</v>
      </c>
      <c r="J138" s="128">
        <v>2.08</v>
      </c>
      <c r="K138" s="128">
        <v>1.49</v>
      </c>
      <c r="L138" s="128">
        <v>1.3</v>
      </c>
      <c r="M138" s="128">
        <v>1.41</v>
      </c>
      <c r="N138" s="128">
        <v>1.1100000000000001</v>
      </c>
      <c r="O138" s="128">
        <v>1.1000000000000001</v>
      </c>
      <c r="P138" s="128">
        <v>1.1100000000000001</v>
      </c>
      <c r="Q138" s="128">
        <v>1.2</v>
      </c>
      <c r="R138" s="128">
        <v>1.21</v>
      </c>
      <c r="S138" s="128">
        <v>1.08</v>
      </c>
      <c r="T138" s="55"/>
      <c r="U138" s="55"/>
      <c r="V138" s="55"/>
      <c r="W138" s="55"/>
      <c r="X138" s="28"/>
    </row>
    <row r="139" spans="2:24" ht="18" customHeight="1">
      <c r="B139" s="21"/>
      <c r="C139" s="112"/>
      <c r="D139" s="112"/>
      <c r="E139" s="112"/>
      <c r="F139" s="112"/>
      <c r="G139" s="113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55"/>
      <c r="U139" s="55"/>
      <c r="V139" s="55"/>
      <c r="W139" s="55"/>
      <c r="X139" s="28"/>
    </row>
    <row r="140" spans="2:24" ht="18" customHeight="1">
      <c r="B140" s="45" t="s">
        <v>4963</v>
      </c>
      <c r="C140" s="111">
        <f>C141+C142</f>
        <v>9403069</v>
      </c>
      <c r="D140" s="111">
        <f t="shared" ref="D140:Q140" si="18">D141+D142</f>
        <v>10017487</v>
      </c>
      <c r="E140" s="111">
        <f t="shared" si="18"/>
        <v>10241301</v>
      </c>
      <c r="F140" s="111">
        <f t="shared" si="18"/>
        <v>10404919</v>
      </c>
      <c r="G140" s="111">
        <f t="shared" si="18"/>
        <v>11164770</v>
      </c>
      <c r="H140" s="111">
        <f t="shared" si="18"/>
        <v>11695228</v>
      </c>
      <c r="I140" s="111">
        <f t="shared" si="18"/>
        <v>11895675</v>
      </c>
      <c r="J140" s="111">
        <f t="shared" si="18"/>
        <v>11657266</v>
      </c>
      <c r="K140" s="111">
        <f t="shared" si="18"/>
        <v>11670482</v>
      </c>
      <c r="L140" s="111">
        <f t="shared" si="18"/>
        <v>11964241</v>
      </c>
      <c r="M140" s="111">
        <f t="shared" si="18"/>
        <v>11916432</v>
      </c>
      <c r="N140" s="111">
        <f t="shared" si="18"/>
        <v>11711382</v>
      </c>
      <c r="O140" s="111">
        <f t="shared" si="18"/>
        <v>11812890</v>
      </c>
      <c r="P140" s="111">
        <f t="shared" si="18"/>
        <v>12006290</v>
      </c>
      <c r="Q140" s="111">
        <f t="shared" si="18"/>
        <v>11906325</v>
      </c>
      <c r="R140" s="111">
        <f>R141+R142</f>
        <v>11897775</v>
      </c>
      <c r="S140" s="111">
        <f>S141+S142</f>
        <v>11597633</v>
      </c>
      <c r="T140" s="55"/>
      <c r="U140" s="55"/>
      <c r="V140" s="55"/>
      <c r="W140" s="55"/>
      <c r="X140" s="28"/>
    </row>
    <row r="141" spans="2:24" ht="18" customHeight="1">
      <c r="B141" s="21" t="s">
        <v>108</v>
      </c>
      <c r="C141" s="120">
        <v>2263284</v>
      </c>
      <c r="D141" s="120">
        <v>2526970</v>
      </c>
      <c r="E141" s="120">
        <v>2556167</v>
      </c>
      <c r="F141" s="120">
        <v>2651313</v>
      </c>
      <c r="G141" s="120">
        <v>2891845</v>
      </c>
      <c r="H141" s="120">
        <v>2919272</v>
      </c>
      <c r="I141" s="120">
        <v>2821461</v>
      </c>
      <c r="J141" s="120">
        <v>2897293</v>
      </c>
      <c r="K141" s="120">
        <v>3197890</v>
      </c>
      <c r="L141" s="120">
        <v>3455978</v>
      </c>
      <c r="M141" s="120">
        <v>3580918</v>
      </c>
      <c r="N141" s="120">
        <v>3370671</v>
      </c>
      <c r="O141" s="120">
        <v>3227061</v>
      </c>
      <c r="P141" s="120">
        <v>3219095</v>
      </c>
      <c r="Q141" s="120">
        <v>2880690</v>
      </c>
      <c r="R141" s="120">
        <v>2617881</v>
      </c>
      <c r="S141" s="120">
        <v>2327124</v>
      </c>
      <c r="T141" s="56"/>
      <c r="U141" s="55"/>
      <c r="V141" s="55"/>
      <c r="W141" s="55"/>
      <c r="X141" s="28"/>
    </row>
    <row r="142" spans="2:24" ht="18" customHeight="1">
      <c r="B142" s="21" t="s">
        <v>109</v>
      </c>
      <c r="C142" s="120">
        <v>7139785</v>
      </c>
      <c r="D142" s="120">
        <v>7490517</v>
      </c>
      <c r="E142" s="120">
        <v>7685134</v>
      </c>
      <c r="F142" s="120">
        <v>7753606</v>
      </c>
      <c r="G142" s="120">
        <v>8272925</v>
      </c>
      <c r="H142" s="120">
        <v>8775956</v>
      </c>
      <c r="I142" s="120">
        <v>9074214</v>
      </c>
      <c r="J142" s="120">
        <v>8759973</v>
      </c>
      <c r="K142" s="120">
        <v>8472592</v>
      </c>
      <c r="L142" s="120">
        <v>8508263</v>
      </c>
      <c r="M142" s="120">
        <v>8335514</v>
      </c>
      <c r="N142" s="120">
        <v>8340711</v>
      </c>
      <c r="O142" s="120">
        <v>8585829</v>
      </c>
      <c r="P142" s="120">
        <v>8787195</v>
      </c>
      <c r="Q142" s="120">
        <v>9025635</v>
      </c>
      <c r="R142" s="120">
        <v>9279894</v>
      </c>
      <c r="S142" s="120">
        <v>9270509</v>
      </c>
      <c r="T142" s="55"/>
      <c r="U142" s="55"/>
      <c r="V142" s="55"/>
      <c r="W142" s="55"/>
      <c r="X142" s="28"/>
    </row>
    <row r="143" spans="2:24" ht="18" customHeight="1">
      <c r="B143" s="21"/>
      <c r="C143" s="112"/>
      <c r="D143" s="112"/>
      <c r="E143" s="112"/>
      <c r="F143" s="112"/>
      <c r="G143" s="113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55"/>
      <c r="U143" s="55"/>
      <c r="V143" s="55"/>
      <c r="W143" s="55"/>
      <c r="X143" s="28"/>
    </row>
    <row r="144" spans="2:24" ht="18" customHeight="1">
      <c r="B144" s="45" t="s">
        <v>4963</v>
      </c>
      <c r="C144" s="111">
        <f>C145+C146</f>
        <v>100</v>
      </c>
      <c r="D144" s="111">
        <f t="shared" ref="D144:S144" si="19">D145+D146</f>
        <v>100</v>
      </c>
      <c r="E144" s="111">
        <f t="shared" si="19"/>
        <v>100</v>
      </c>
      <c r="F144" s="111">
        <f t="shared" si="19"/>
        <v>100</v>
      </c>
      <c r="G144" s="111">
        <f t="shared" si="19"/>
        <v>100</v>
      </c>
      <c r="H144" s="111">
        <f t="shared" si="19"/>
        <v>100</v>
      </c>
      <c r="I144" s="111">
        <f t="shared" si="19"/>
        <v>100</v>
      </c>
      <c r="J144" s="111">
        <f t="shared" si="19"/>
        <v>100</v>
      </c>
      <c r="K144" s="111">
        <f t="shared" si="19"/>
        <v>100</v>
      </c>
      <c r="L144" s="111">
        <f t="shared" si="19"/>
        <v>100</v>
      </c>
      <c r="M144" s="111">
        <f t="shared" si="19"/>
        <v>100</v>
      </c>
      <c r="N144" s="111">
        <f t="shared" si="19"/>
        <v>100</v>
      </c>
      <c r="O144" s="111">
        <f t="shared" si="19"/>
        <v>100</v>
      </c>
      <c r="P144" s="111">
        <f t="shared" si="19"/>
        <v>100</v>
      </c>
      <c r="Q144" s="111">
        <f t="shared" si="19"/>
        <v>100</v>
      </c>
      <c r="R144" s="111">
        <f t="shared" si="19"/>
        <v>100</v>
      </c>
      <c r="S144" s="111">
        <f t="shared" si="19"/>
        <v>100</v>
      </c>
      <c r="T144" s="55"/>
      <c r="U144" s="55"/>
      <c r="V144" s="55"/>
      <c r="W144" s="55"/>
      <c r="X144" s="28"/>
    </row>
    <row r="145" spans="2:25" ht="18" customHeight="1">
      <c r="B145" s="21" t="s">
        <v>108</v>
      </c>
      <c r="C145" s="124">
        <v>24.07</v>
      </c>
      <c r="D145" s="124">
        <v>25.23</v>
      </c>
      <c r="E145" s="124">
        <v>24.96</v>
      </c>
      <c r="F145" s="124">
        <v>25.48</v>
      </c>
      <c r="G145" s="125">
        <v>25.9</v>
      </c>
      <c r="H145" s="124">
        <v>24.96</v>
      </c>
      <c r="I145" s="124">
        <v>23.72</v>
      </c>
      <c r="J145" s="124">
        <v>24.85</v>
      </c>
      <c r="K145" s="124">
        <v>27.4</v>
      </c>
      <c r="L145" s="124">
        <v>28.89</v>
      </c>
      <c r="M145" s="124">
        <v>30.05</v>
      </c>
      <c r="N145" s="124">
        <v>28.78</v>
      </c>
      <c r="O145" s="124">
        <v>27.32</v>
      </c>
      <c r="P145" s="124">
        <v>26.81</v>
      </c>
      <c r="Q145" s="124">
        <v>24.19</v>
      </c>
      <c r="R145" s="131">
        <v>22</v>
      </c>
      <c r="S145" s="131">
        <v>20.07</v>
      </c>
      <c r="T145" s="55"/>
      <c r="U145" s="55"/>
      <c r="V145" s="55"/>
      <c r="W145" s="55"/>
      <c r="X145" s="28"/>
    </row>
    <row r="146" spans="2:25">
      <c r="B146" s="21" t="s">
        <v>109</v>
      </c>
      <c r="C146" s="124">
        <v>75.930000000000007</v>
      </c>
      <c r="D146" s="124">
        <v>74.77</v>
      </c>
      <c r="E146" s="124">
        <v>75.040000000000006</v>
      </c>
      <c r="F146" s="124">
        <v>74.52</v>
      </c>
      <c r="G146" s="125">
        <v>74.099999999999994</v>
      </c>
      <c r="H146" s="124">
        <v>75.040000000000006</v>
      </c>
      <c r="I146" s="124">
        <v>76.28</v>
      </c>
      <c r="J146" s="124">
        <v>75.150000000000006</v>
      </c>
      <c r="K146" s="124">
        <v>72.599999999999994</v>
      </c>
      <c r="L146" s="124">
        <v>71.11</v>
      </c>
      <c r="M146" s="124">
        <v>69.95</v>
      </c>
      <c r="N146" s="124">
        <v>71.22</v>
      </c>
      <c r="O146" s="124">
        <v>72.680000000000007</v>
      </c>
      <c r="P146" s="124">
        <v>73.19</v>
      </c>
      <c r="Q146" s="124">
        <v>75.81</v>
      </c>
      <c r="R146" s="131">
        <v>78</v>
      </c>
      <c r="S146" s="131">
        <v>79.930000000000007</v>
      </c>
      <c r="T146" s="55"/>
      <c r="U146" s="55"/>
      <c r="V146" s="55"/>
      <c r="W146" s="55"/>
      <c r="X146" s="28"/>
    </row>
    <row r="147" spans="2:25" ht="3.75" customHeight="1">
      <c r="B147" s="57"/>
      <c r="C147" s="58"/>
      <c r="D147" s="58"/>
      <c r="E147" s="58"/>
      <c r="F147" s="58"/>
      <c r="G147" s="59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60"/>
      <c r="S147" s="60"/>
      <c r="T147" s="55"/>
      <c r="U147" s="55"/>
      <c r="V147" s="55"/>
      <c r="W147" s="55"/>
      <c r="X147" s="28"/>
    </row>
    <row r="148" spans="2:25" ht="2.25" customHeight="1">
      <c r="B148" s="21"/>
      <c r="C148" s="23"/>
      <c r="D148" s="23"/>
      <c r="E148" s="23"/>
      <c r="F148" s="23"/>
      <c r="G148" s="47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61"/>
      <c r="S148" s="55"/>
      <c r="T148" s="55"/>
      <c r="U148" s="55"/>
      <c r="V148" s="55"/>
      <c r="W148" s="55"/>
      <c r="X148" s="28"/>
    </row>
    <row r="149" spans="2:25" ht="18" customHeight="1">
      <c r="B149" s="249" t="s">
        <v>4942</v>
      </c>
      <c r="C149" s="61"/>
      <c r="D149" s="61"/>
      <c r="E149" s="61"/>
      <c r="F149" s="61"/>
      <c r="G149" s="62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55"/>
      <c r="T149" s="55"/>
      <c r="U149" s="55"/>
      <c r="V149" s="55"/>
      <c r="W149" s="55"/>
      <c r="X149" s="63"/>
      <c r="Y149" s="64"/>
    </row>
    <row r="150" spans="2:25" ht="18" customHeight="1">
      <c r="B150" s="264" t="s">
        <v>4943</v>
      </c>
      <c r="C150" s="61"/>
      <c r="D150" s="61"/>
      <c r="E150" s="61"/>
      <c r="F150" s="61"/>
      <c r="G150" s="62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265"/>
      <c r="T150" s="265"/>
      <c r="U150" s="265"/>
      <c r="V150" s="265"/>
      <c r="W150" s="265"/>
      <c r="X150" s="63"/>
      <c r="Y150" s="64"/>
    </row>
    <row r="151" spans="2:25" ht="17.25" customHeight="1">
      <c r="B151" s="249" t="s">
        <v>4945</v>
      </c>
      <c r="C151" s="61"/>
      <c r="D151" s="61"/>
      <c r="E151" s="61"/>
      <c r="F151" s="61"/>
      <c r="G151" s="62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55"/>
      <c r="T151" s="55"/>
      <c r="U151" s="55"/>
      <c r="V151" s="55"/>
      <c r="W151" s="55"/>
      <c r="X151" s="63"/>
      <c r="Y151" s="28"/>
    </row>
    <row r="152" spans="2:25" ht="18" customHeight="1">
      <c r="B152" s="249" t="s">
        <v>4953</v>
      </c>
      <c r="C152" s="61"/>
      <c r="D152" s="61"/>
      <c r="E152" s="61"/>
      <c r="F152" s="61"/>
      <c r="G152" s="62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55"/>
      <c r="T152" s="55"/>
      <c r="U152" s="55"/>
      <c r="V152" s="55"/>
      <c r="W152" s="55"/>
      <c r="X152" s="63"/>
      <c r="Y152" s="28"/>
    </row>
    <row r="153" spans="2:25" ht="18" customHeight="1">
      <c r="B153" s="249" t="s">
        <v>4954</v>
      </c>
      <c r="C153" s="61"/>
      <c r="D153" s="61"/>
      <c r="E153" s="61"/>
      <c r="F153" s="61"/>
      <c r="G153" s="62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55"/>
      <c r="T153" s="55"/>
      <c r="U153" s="55"/>
      <c r="V153" s="55"/>
      <c r="W153" s="55"/>
      <c r="X153" s="63"/>
      <c r="Y153" s="2"/>
    </row>
    <row r="154" spans="2:25" ht="18" customHeight="1">
      <c r="B154" s="249" t="s">
        <v>4955</v>
      </c>
      <c r="C154" s="61"/>
      <c r="D154" s="61"/>
      <c r="E154" s="61"/>
      <c r="F154" s="61"/>
      <c r="G154" s="62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55"/>
      <c r="T154" s="55"/>
      <c r="U154" s="55"/>
      <c r="V154" s="55"/>
      <c r="W154" s="55"/>
      <c r="X154" s="63"/>
      <c r="Y154" s="65"/>
    </row>
    <row r="155" spans="2:25" ht="18" customHeight="1">
      <c r="B155" s="249" t="s">
        <v>4956</v>
      </c>
      <c r="C155" s="61"/>
      <c r="D155" s="61"/>
      <c r="E155" s="61"/>
      <c r="F155" s="61"/>
      <c r="G155" s="62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55"/>
      <c r="T155" s="55"/>
      <c r="U155" s="55"/>
      <c r="V155" s="55"/>
      <c r="W155" s="55"/>
      <c r="X155" s="63"/>
      <c r="Y155" s="65"/>
    </row>
    <row r="156" spans="2:25" ht="18" customHeight="1">
      <c r="B156" s="249" t="s">
        <v>4957</v>
      </c>
      <c r="C156" s="61"/>
      <c r="D156" s="61"/>
      <c r="E156" s="61"/>
      <c r="F156" s="61"/>
      <c r="G156" s="62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55"/>
      <c r="T156" s="55"/>
      <c r="U156" s="55"/>
      <c r="V156" s="55"/>
      <c r="W156" s="55"/>
      <c r="X156" s="66"/>
      <c r="Y156" s="65"/>
    </row>
    <row r="157" spans="2:25" ht="18" customHeight="1">
      <c r="B157" s="249" t="s">
        <v>4959</v>
      </c>
      <c r="C157" s="61"/>
      <c r="D157" s="61"/>
      <c r="E157" s="61"/>
      <c r="F157" s="61"/>
      <c r="G157" s="62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Y157" s="18"/>
    </row>
    <row r="158" spans="2:25">
      <c r="B158" s="249" t="s">
        <v>4961</v>
      </c>
      <c r="C158" s="61"/>
      <c r="D158" s="61"/>
      <c r="E158" s="61"/>
      <c r="F158" s="61"/>
      <c r="G158" s="62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25">
      <c r="B159" s="250" t="s">
        <v>4962</v>
      </c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1"/>
      <c r="P159" s="61"/>
      <c r="Q159" s="61"/>
    </row>
    <row r="160" spans="2:25">
      <c r="B160" s="249" t="s">
        <v>4926</v>
      </c>
      <c r="C160" s="61"/>
      <c r="D160" s="61"/>
      <c r="E160" s="61"/>
      <c r="F160" s="61"/>
      <c r="G160" s="62"/>
      <c r="H160" s="61"/>
      <c r="I160" s="61"/>
      <c r="J160" s="61"/>
      <c r="K160" s="61"/>
      <c r="L160" s="61"/>
      <c r="M160" s="61"/>
      <c r="N160" s="61"/>
    </row>
    <row r="161" spans="2:24" ht="44.25" customHeight="1">
      <c r="B161" s="251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2:24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2:24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2:24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2:24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2:24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  <row r="167" spans="2:24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</row>
    <row r="168" spans="2:24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</row>
    <row r="169" spans="2:24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</row>
    <row r="170" spans="2:24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</row>
    <row r="171" spans="2:24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</row>
    <row r="172" spans="2:24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</row>
    <row r="173" spans="2:24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</row>
    <row r="174" spans="2:24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</row>
    <row r="175" spans="2:24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</row>
    <row r="176" spans="2:24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</row>
    <row r="177" spans="2:24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</row>
    <row r="178" spans="2:24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</row>
    <row r="179" spans="2:24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</row>
    <row r="180" spans="2:24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</row>
    <row r="181" spans="2:24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</row>
    <row r="182" spans="2:24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</row>
    <row r="183" spans="2:24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</row>
    <row r="184" spans="2:24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</row>
    <row r="185" spans="2:24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</row>
    <row r="186" spans="2:24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</row>
    <row r="187" spans="2:24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</row>
    <row r="188" spans="2:24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</row>
    <row r="189" spans="2:24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</row>
    <row r="190" spans="2:24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</row>
    <row r="191" spans="2:24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</row>
    <row r="192" spans="2:24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</row>
    <row r="193" spans="2:24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</row>
    <row r="194" spans="2:24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</row>
    <row r="195" spans="2:24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</row>
    <row r="196" spans="2:24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</row>
    <row r="197" spans="2:24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</row>
    <row r="198" spans="2:24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</row>
    <row r="199" spans="2:24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</row>
    <row r="200" spans="2:24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</row>
    <row r="201" spans="2:24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</row>
    <row r="202" spans="2:24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</row>
    <row r="203" spans="2:24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</row>
    <row r="204" spans="2:24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</row>
    <row r="205" spans="2:24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</row>
    <row r="206" spans="2:24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</row>
    <row r="207" spans="2:24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</row>
    <row r="208" spans="2:24">
      <c r="B208" s="69"/>
      <c r="C208" s="70"/>
      <c r="D208" s="70"/>
      <c r="E208" s="70"/>
      <c r="F208" s="70"/>
      <c r="G208" s="70"/>
    </row>
    <row r="209" spans="2:7">
      <c r="B209" s="69"/>
      <c r="C209" s="70"/>
      <c r="D209" s="70"/>
      <c r="E209" s="70"/>
      <c r="F209" s="70"/>
      <c r="G209" s="70"/>
    </row>
    <row r="210" spans="2:7">
      <c r="B210" s="69"/>
      <c r="C210" s="70"/>
      <c r="D210" s="70"/>
      <c r="E210" s="70"/>
      <c r="F210" s="70"/>
      <c r="G210" s="70"/>
    </row>
    <row r="211" spans="2:7">
      <c r="B211" s="69"/>
      <c r="C211" s="70"/>
      <c r="D211" s="70"/>
      <c r="E211" s="70"/>
      <c r="F211" s="70"/>
      <c r="G211" s="70"/>
    </row>
    <row r="212" spans="2:7">
      <c r="B212" s="69"/>
      <c r="C212" s="70"/>
      <c r="D212" s="70"/>
      <c r="E212" s="70"/>
      <c r="F212" s="70"/>
      <c r="G212" s="70"/>
    </row>
    <row r="213" spans="2:7">
      <c r="B213" s="69"/>
      <c r="C213" s="70"/>
      <c r="D213" s="70"/>
      <c r="E213" s="70"/>
      <c r="F213" s="70"/>
      <c r="G213" s="70"/>
    </row>
    <row r="214" spans="2:7">
      <c r="B214" s="69"/>
      <c r="C214" s="70"/>
      <c r="D214" s="70"/>
      <c r="E214" s="70"/>
      <c r="F214" s="70"/>
      <c r="G214" s="70"/>
    </row>
    <row r="215" spans="2:7">
      <c r="B215" s="69"/>
      <c r="C215" s="70"/>
      <c r="D215" s="70"/>
      <c r="E215" s="70"/>
      <c r="F215" s="70"/>
      <c r="G215" s="70"/>
    </row>
    <row r="216" spans="2:7">
      <c r="B216" s="69"/>
      <c r="C216" s="70"/>
      <c r="D216" s="70"/>
      <c r="E216" s="70"/>
      <c r="F216" s="70"/>
      <c r="G216" s="70"/>
    </row>
    <row r="217" spans="2:7">
      <c r="B217" s="69"/>
      <c r="C217" s="70"/>
      <c r="D217" s="70"/>
      <c r="E217" s="70"/>
      <c r="F217" s="70"/>
      <c r="G217" s="70"/>
    </row>
    <row r="218" spans="2:7">
      <c r="B218" s="69"/>
      <c r="C218" s="70"/>
      <c r="D218" s="70"/>
      <c r="E218" s="70"/>
      <c r="F218" s="70"/>
      <c r="G218" s="70"/>
    </row>
    <row r="219" spans="2:7">
      <c r="B219" s="69"/>
      <c r="C219" s="70"/>
      <c r="D219" s="70"/>
      <c r="E219" s="70"/>
      <c r="F219" s="70"/>
      <c r="G219" s="70"/>
    </row>
    <row r="220" spans="2:7">
      <c r="B220" s="69"/>
      <c r="C220" s="70"/>
      <c r="D220" s="70"/>
      <c r="E220" s="70"/>
      <c r="F220" s="70"/>
      <c r="G220" s="70"/>
    </row>
    <row r="221" spans="2:7">
      <c r="B221" s="69"/>
      <c r="C221" s="70"/>
      <c r="D221" s="70"/>
      <c r="E221" s="70"/>
      <c r="F221" s="70"/>
      <c r="G221" s="70"/>
    </row>
    <row r="222" spans="2:7">
      <c r="B222" s="69"/>
      <c r="C222" s="70"/>
      <c r="D222" s="70"/>
      <c r="E222" s="70"/>
      <c r="F222" s="70"/>
      <c r="G222" s="70"/>
    </row>
    <row r="223" spans="2:7">
      <c r="B223" s="69"/>
      <c r="C223" s="70"/>
      <c r="D223" s="70"/>
      <c r="E223" s="70"/>
      <c r="F223" s="70"/>
      <c r="G223" s="70"/>
    </row>
    <row r="224" spans="2:7">
      <c r="B224" s="69"/>
      <c r="C224" s="70"/>
      <c r="D224" s="70"/>
      <c r="E224" s="70"/>
      <c r="F224" s="70"/>
      <c r="G224" s="70"/>
    </row>
    <row r="225" spans="2:7">
      <c r="B225" s="69"/>
      <c r="C225" s="70"/>
      <c r="D225" s="70"/>
      <c r="E225" s="70"/>
      <c r="F225" s="70"/>
      <c r="G225" s="70"/>
    </row>
    <row r="226" spans="2:7">
      <c r="B226" s="69"/>
      <c r="C226" s="70"/>
      <c r="D226" s="70"/>
      <c r="E226" s="70"/>
      <c r="F226" s="70"/>
      <c r="G226" s="70"/>
    </row>
    <row r="227" spans="2:7">
      <c r="B227" s="69"/>
      <c r="C227" s="70"/>
      <c r="D227" s="70"/>
      <c r="E227" s="70"/>
      <c r="F227" s="70"/>
      <c r="G227" s="70"/>
    </row>
    <row r="228" spans="2:7">
      <c r="B228" s="69"/>
      <c r="C228" s="70"/>
      <c r="D228" s="70"/>
      <c r="E228" s="70"/>
      <c r="F228" s="70"/>
      <c r="G228" s="70"/>
    </row>
    <row r="229" spans="2:7">
      <c r="B229" s="69"/>
      <c r="C229" s="70"/>
      <c r="D229" s="70"/>
      <c r="E229" s="70"/>
      <c r="F229" s="70"/>
      <c r="G229" s="70"/>
    </row>
    <row r="230" spans="2:7">
      <c r="B230" s="69"/>
      <c r="C230" s="70"/>
      <c r="D230" s="70"/>
      <c r="E230" s="70"/>
      <c r="F230" s="70"/>
      <c r="G230" s="70"/>
    </row>
    <row r="231" spans="2:7">
      <c r="B231" s="69"/>
      <c r="C231" s="70"/>
      <c r="D231" s="70"/>
      <c r="E231" s="70"/>
      <c r="F231" s="70"/>
      <c r="G231" s="70"/>
    </row>
    <row r="232" spans="2:7">
      <c r="B232" s="69"/>
      <c r="C232" s="70"/>
      <c r="D232" s="70"/>
      <c r="E232" s="70"/>
      <c r="F232" s="70"/>
      <c r="G232" s="70"/>
    </row>
    <row r="233" spans="2:7">
      <c r="B233" s="69"/>
      <c r="C233" s="70"/>
      <c r="D233" s="70"/>
      <c r="E233" s="70"/>
      <c r="F233" s="70"/>
      <c r="G233" s="70"/>
    </row>
    <row r="234" spans="2:7">
      <c r="B234" s="69"/>
      <c r="C234" s="70"/>
      <c r="D234" s="70"/>
      <c r="E234" s="70"/>
      <c r="F234" s="70"/>
      <c r="G234" s="70"/>
    </row>
    <row r="235" spans="2:7">
      <c r="B235" s="69"/>
      <c r="C235" s="70"/>
      <c r="D235" s="70"/>
      <c r="E235" s="70"/>
      <c r="F235" s="70"/>
      <c r="G235" s="70"/>
    </row>
    <row r="236" spans="2:7">
      <c r="B236" s="69"/>
      <c r="C236" s="70"/>
      <c r="D236" s="70"/>
      <c r="E236" s="70"/>
      <c r="F236" s="70"/>
      <c r="G236" s="70"/>
    </row>
    <row r="237" spans="2:7">
      <c r="B237" s="69"/>
      <c r="C237" s="70"/>
      <c r="D237" s="70"/>
      <c r="E237" s="70"/>
      <c r="F237" s="70"/>
      <c r="G237" s="70"/>
    </row>
    <row r="238" spans="2:7">
      <c r="B238" s="69"/>
      <c r="C238" s="70"/>
      <c r="D238" s="70"/>
      <c r="E238" s="70"/>
      <c r="F238" s="70"/>
      <c r="G238" s="70"/>
    </row>
    <row r="239" spans="2:7">
      <c r="B239" s="69"/>
      <c r="C239" s="70"/>
      <c r="D239" s="70"/>
      <c r="E239" s="70"/>
      <c r="F239" s="70"/>
      <c r="G239" s="70"/>
    </row>
    <row r="240" spans="2:7">
      <c r="B240" s="69"/>
      <c r="C240" s="70"/>
      <c r="D240" s="70"/>
      <c r="E240" s="70"/>
      <c r="F240" s="70"/>
      <c r="G240" s="70"/>
    </row>
    <row r="241" spans="2:7">
      <c r="B241" s="69"/>
      <c r="C241" s="70"/>
      <c r="D241" s="70"/>
      <c r="E241" s="70"/>
      <c r="F241" s="70"/>
      <c r="G241" s="70"/>
    </row>
    <row r="242" spans="2:7">
      <c r="B242" s="69"/>
      <c r="C242" s="70"/>
      <c r="D242" s="70"/>
      <c r="E242" s="70"/>
      <c r="F242" s="70"/>
      <c r="G242" s="70"/>
    </row>
    <row r="243" spans="2:7">
      <c r="B243" s="69"/>
      <c r="C243" s="70"/>
      <c r="D243" s="70"/>
      <c r="E243" s="70"/>
      <c r="F243" s="70"/>
      <c r="G243" s="70"/>
    </row>
    <row r="244" spans="2:7">
      <c r="B244" s="69"/>
      <c r="C244" s="70"/>
      <c r="D244" s="70"/>
      <c r="E244" s="70"/>
      <c r="F244" s="70"/>
      <c r="G244" s="70"/>
    </row>
    <row r="245" spans="2:7">
      <c r="B245" s="69"/>
      <c r="C245" s="70"/>
      <c r="D245" s="70"/>
      <c r="E245" s="70"/>
      <c r="F245" s="70"/>
      <c r="G245" s="70"/>
    </row>
    <row r="246" spans="2:7">
      <c r="B246" s="69"/>
      <c r="C246" s="70"/>
      <c r="D246" s="70"/>
      <c r="E246" s="70"/>
      <c r="F246" s="70"/>
      <c r="G246" s="70"/>
    </row>
    <row r="247" spans="2:7">
      <c r="B247" s="69"/>
      <c r="C247" s="70"/>
      <c r="D247" s="70"/>
      <c r="E247" s="70"/>
      <c r="F247" s="70"/>
      <c r="G247" s="70"/>
    </row>
    <row r="248" spans="2:7">
      <c r="B248" s="69"/>
      <c r="C248" s="70"/>
      <c r="D248" s="70"/>
      <c r="E248" s="70"/>
      <c r="F248" s="70"/>
      <c r="G248" s="70"/>
    </row>
    <row r="249" spans="2:7">
      <c r="B249" s="69"/>
      <c r="C249" s="70"/>
      <c r="D249" s="70"/>
      <c r="E249" s="70"/>
      <c r="F249" s="70"/>
      <c r="G249" s="70"/>
    </row>
    <row r="250" spans="2:7">
      <c r="B250" s="69"/>
      <c r="C250" s="70"/>
      <c r="D250" s="70"/>
      <c r="E250" s="70"/>
      <c r="F250" s="70"/>
      <c r="G250" s="70"/>
    </row>
    <row r="251" spans="2:7">
      <c r="B251" s="69"/>
      <c r="C251" s="70"/>
      <c r="D251" s="70"/>
      <c r="E251" s="70"/>
      <c r="F251" s="70"/>
      <c r="G251" s="70"/>
    </row>
    <row r="252" spans="2:7">
      <c r="B252" s="69"/>
      <c r="C252" s="70"/>
      <c r="D252" s="70"/>
      <c r="E252" s="70"/>
      <c r="F252" s="70"/>
      <c r="G252" s="70"/>
    </row>
    <row r="253" spans="2:7">
      <c r="B253" s="69"/>
      <c r="C253" s="70"/>
      <c r="D253" s="70"/>
      <c r="E253" s="70"/>
      <c r="F253" s="70"/>
      <c r="G253" s="70"/>
    </row>
    <row r="254" spans="2:7">
      <c r="B254" s="69"/>
      <c r="C254" s="70"/>
      <c r="D254" s="70"/>
      <c r="E254" s="70"/>
      <c r="F254" s="70"/>
      <c r="G254" s="70"/>
    </row>
    <row r="255" spans="2:7">
      <c r="B255" s="69"/>
      <c r="C255" s="70"/>
      <c r="D255" s="70"/>
      <c r="E255" s="70"/>
      <c r="F255" s="70"/>
      <c r="G255" s="70"/>
    </row>
    <row r="256" spans="2:7">
      <c r="B256" s="69"/>
      <c r="C256" s="70"/>
      <c r="D256" s="70"/>
      <c r="E256" s="70"/>
      <c r="F256" s="70"/>
      <c r="G256" s="70"/>
    </row>
    <row r="257" spans="2:7">
      <c r="B257" s="69"/>
      <c r="C257" s="70"/>
      <c r="D257" s="70"/>
      <c r="E257" s="70"/>
      <c r="F257" s="70"/>
      <c r="G257" s="70"/>
    </row>
    <row r="258" spans="2:7">
      <c r="B258" s="69"/>
      <c r="C258" s="70"/>
      <c r="D258" s="70"/>
      <c r="E258" s="70"/>
      <c r="F258" s="70"/>
      <c r="G258" s="70"/>
    </row>
    <row r="259" spans="2:7">
      <c r="B259" s="69"/>
      <c r="C259" s="70"/>
      <c r="D259" s="70"/>
      <c r="E259" s="70"/>
      <c r="F259" s="70"/>
      <c r="G259" s="70"/>
    </row>
    <row r="260" spans="2:7">
      <c r="B260" s="69"/>
      <c r="C260" s="70"/>
      <c r="D260" s="70"/>
      <c r="E260" s="70"/>
      <c r="F260" s="70"/>
      <c r="G260" s="70"/>
    </row>
    <row r="261" spans="2:7">
      <c r="B261" s="69"/>
      <c r="C261" s="70"/>
      <c r="D261" s="70"/>
      <c r="E261" s="70"/>
      <c r="F261" s="70"/>
      <c r="G261" s="70"/>
    </row>
    <row r="262" spans="2:7">
      <c r="B262" s="69"/>
      <c r="C262" s="70"/>
      <c r="D262" s="70"/>
      <c r="E262" s="70"/>
      <c r="F262" s="70"/>
      <c r="G262" s="70"/>
    </row>
    <row r="263" spans="2:7">
      <c r="B263" s="69"/>
      <c r="C263" s="70"/>
      <c r="D263" s="70"/>
      <c r="E263" s="70"/>
      <c r="F263" s="70"/>
      <c r="G263" s="70"/>
    </row>
    <row r="264" spans="2:7">
      <c r="B264" s="69"/>
      <c r="C264" s="70"/>
      <c r="D264" s="70"/>
      <c r="E264" s="70"/>
      <c r="F264" s="70"/>
      <c r="G264" s="70"/>
    </row>
    <row r="265" spans="2:7">
      <c r="B265" s="69"/>
      <c r="C265" s="70"/>
      <c r="D265" s="70"/>
      <c r="E265" s="70"/>
      <c r="F265" s="70"/>
      <c r="G265" s="70"/>
    </row>
    <row r="266" spans="2:7">
      <c r="B266" s="69"/>
      <c r="C266" s="70"/>
      <c r="D266" s="70"/>
      <c r="E266" s="70"/>
      <c r="F266" s="70"/>
      <c r="G266" s="70"/>
    </row>
    <row r="267" spans="2:7">
      <c r="B267" s="69"/>
      <c r="C267" s="70"/>
      <c r="D267" s="70"/>
      <c r="E267" s="70"/>
      <c r="F267" s="70"/>
      <c r="G267" s="70"/>
    </row>
    <row r="268" spans="2:7">
      <c r="B268" s="69"/>
      <c r="C268" s="70"/>
      <c r="D268" s="70"/>
      <c r="E268" s="70"/>
      <c r="F268" s="70"/>
      <c r="G268" s="70"/>
    </row>
    <row r="269" spans="2:7">
      <c r="B269" s="69"/>
      <c r="C269" s="70"/>
      <c r="D269" s="70"/>
      <c r="E269" s="70"/>
      <c r="F269" s="70"/>
      <c r="G269" s="70"/>
    </row>
    <row r="270" spans="2:7">
      <c r="B270" s="69"/>
      <c r="C270" s="70"/>
      <c r="D270" s="70"/>
      <c r="E270" s="70"/>
      <c r="F270" s="70"/>
      <c r="G270" s="70"/>
    </row>
    <row r="271" spans="2:7">
      <c r="B271" s="69"/>
      <c r="C271" s="70"/>
      <c r="D271" s="70"/>
      <c r="E271" s="70"/>
      <c r="F271" s="70"/>
      <c r="G271" s="70"/>
    </row>
    <row r="272" spans="2:7">
      <c r="B272" s="69"/>
      <c r="C272" s="70"/>
      <c r="D272" s="70"/>
      <c r="E272" s="70"/>
      <c r="F272" s="70"/>
      <c r="G272" s="70"/>
    </row>
    <row r="273" spans="2:7">
      <c r="B273" s="69"/>
      <c r="C273" s="70"/>
      <c r="D273" s="70"/>
      <c r="E273" s="70"/>
      <c r="F273" s="70"/>
      <c r="G273" s="70"/>
    </row>
    <row r="274" spans="2:7">
      <c r="B274" s="69"/>
      <c r="C274" s="70"/>
      <c r="D274" s="70"/>
      <c r="E274" s="70"/>
      <c r="F274" s="70"/>
      <c r="G274" s="70"/>
    </row>
    <row r="275" spans="2:7">
      <c r="B275" s="69"/>
      <c r="C275" s="70"/>
      <c r="D275" s="70"/>
      <c r="E275" s="70"/>
      <c r="F275" s="70"/>
      <c r="G275" s="70"/>
    </row>
    <row r="276" spans="2:7">
      <c r="B276" s="69"/>
      <c r="C276" s="70"/>
      <c r="D276" s="70"/>
      <c r="E276" s="70"/>
      <c r="F276" s="70"/>
      <c r="G276" s="70"/>
    </row>
    <row r="277" spans="2:7">
      <c r="B277" s="69"/>
      <c r="C277" s="70"/>
      <c r="D277" s="70"/>
      <c r="E277" s="70"/>
      <c r="F277" s="70"/>
      <c r="G277" s="70"/>
    </row>
    <row r="278" spans="2:7">
      <c r="B278" s="69"/>
      <c r="C278" s="70"/>
      <c r="D278" s="70"/>
      <c r="E278" s="70"/>
      <c r="F278" s="70"/>
      <c r="G278" s="70"/>
    </row>
    <row r="279" spans="2:7">
      <c r="B279" s="69"/>
      <c r="C279" s="70"/>
      <c r="D279" s="70"/>
      <c r="E279" s="70"/>
      <c r="F279" s="70"/>
      <c r="G279" s="70"/>
    </row>
    <row r="280" spans="2:7">
      <c r="B280" s="69"/>
      <c r="C280" s="70"/>
      <c r="D280" s="70"/>
      <c r="E280" s="70"/>
      <c r="F280" s="70"/>
      <c r="G280" s="70"/>
    </row>
    <row r="281" spans="2:7">
      <c r="B281" s="69"/>
      <c r="C281" s="70"/>
      <c r="D281" s="70"/>
      <c r="E281" s="70"/>
      <c r="F281" s="70"/>
      <c r="G281" s="70"/>
    </row>
    <row r="282" spans="2:7">
      <c r="B282" s="69"/>
      <c r="C282" s="70"/>
      <c r="D282" s="70"/>
      <c r="E282" s="70"/>
      <c r="F282" s="70"/>
      <c r="G282" s="70"/>
    </row>
    <row r="283" spans="2:7">
      <c r="B283" s="69"/>
      <c r="C283" s="70"/>
      <c r="D283" s="70"/>
      <c r="E283" s="70"/>
      <c r="F283" s="70"/>
      <c r="G283" s="70"/>
    </row>
    <row r="284" spans="2:7">
      <c r="B284" s="69"/>
      <c r="C284" s="70"/>
      <c r="D284" s="70"/>
      <c r="E284" s="70"/>
      <c r="F284" s="70"/>
      <c r="G284" s="70"/>
    </row>
    <row r="285" spans="2:7">
      <c r="B285" s="69"/>
      <c r="C285" s="70"/>
      <c r="D285" s="70"/>
      <c r="E285" s="70"/>
      <c r="F285" s="70"/>
      <c r="G285" s="70"/>
    </row>
    <row r="286" spans="2:7">
      <c r="B286" s="69"/>
      <c r="C286" s="70"/>
      <c r="D286" s="70"/>
      <c r="E286" s="70"/>
      <c r="F286" s="70"/>
      <c r="G286" s="70"/>
    </row>
    <row r="287" spans="2:7">
      <c r="B287" s="69"/>
      <c r="C287" s="70"/>
      <c r="D287" s="70"/>
      <c r="E287" s="70"/>
      <c r="F287" s="70"/>
      <c r="G287" s="70"/>
    </row>
    <row r="288" spans="2:7">
      <c r="B288" s="69"/>
      <c r="C288" s="70"/>
      <c r="D288" s="70"/>
      <c r="E288" s="70"/>
      <c r="F288" s="70"/>
      <c r="G288" s="70"/>
    </row>
    <row r="289" spans="2:7">
      <c r="B289" s="69"/>
      <c r="C289" s="70"/>
      <c r="D289" s="70"/>
      <c r="E289" s="70"/>
      <c r="F289" s="70"/>
      <c r="G289" s="70"/>
    </row>
    <row r="290" spans="2:7">
      <c r="B290" s="69"/>
      <c r="C290" s="70"/>
      <c r="D290" s="70"/>
      <c r="E290" s="70"/>
      <c r="F290" s="70"/>
      <c r="G290" s="70"/>
    </row>
    <row r="291" spans="2:7">
      <c r="B291" s="69"/>
      <c r="C291" s="70"/>
      <c r="D291" s="70"/>
      <c r="E291" s="70"/>
      <c r="F291" s="70"/>
      <c r="G291" s="70"/>
    </row>
    <row r="292" spans="2:7">
      <c r="B292" s="69"/>
      <c r="C292" s="70"/>
      <c r="D292" s="70"/>
      <c r="E292" s="70"/>
      <c r="F292" s="70"/>
      <c r="G292" s="70"/>
    </row>
    <row r="293" spans="2:7">
      <c r="B293" s="69"/>
      <c r="C293" s="70"/>
      <c r="D293" s="70"/>
      <c r="E293" s="70"/>
      <c r="F293" s="70"/>
      <c r="G293" s="70"/>
    </row>
    <row r="294" spans="2:7">
      <c r="B294" s="69"/>
      <c r="C294" s="70"/>
      <c r="D294" s="70"/>
      <c r="E294" s="70"/>
      <c r="F294" s="70"/>
      <c r="G294" s="70"/>
    </row>
    <row r="295" spans="2:7">
      <c r="B295" s="69"/>
      <c r="C295" s="70"/>
      <c r="D295" s="70"/>
      <c r="E295" s="70"/>
      <c r="F295" s="70"/>
      <c r="G295" s="70"/>
    </row>
    <row r="296" spans="2:7">
      <c r="B296" s="69"/>
      <c r="C296" s="70"/>
      <c r="D296" s="70"/>
      <c r="E296" s="70"/>
      <c r="F296" s="70"/>
      <c r="G296" s="70"/>
    </row>
    <row r="297" spans="2:7">
      <c r="B297" s="69"/>
      <c r="C297" s="70"/>
      <c r="D297" s="70"/>
      <c r="E297" s="70"/>
      <c r="F297" s="70"/>
      <c r="G297" s="70"/>
    </row>
    <row r="298" spans="2:7">
      <c r="B298" s="69"/>
      <c r="C298" s="70"/>
      <c r="D298" s="70"/>
      <c r="E298" s="70"/>
      <c r="F298" s="70"/>
      <c r="G298" s="70"/>
    </row>
    <row r="299" spans="2:7">
      <c r="B299" s="69"/>
      <c r="C299" s="70"/>
      <c r="D299" s="70"/>
      <c r="E299" s="70"/>
      <c r="F299" s="70"/>
      <c r="G299" s="70"/>
    </row>
    <row r="300" spans="2:7">
      <c r="B300" s="69"/>
      <c r="C300" s="70"/>
      <c r="D300" s="70"/>
      <c r="E300" s="70"/>
      <c r="F300" s="70"/>
      <c r="G300" s="70"/>
    </row>
    <row r="301" spans="2:7">
      <c r="B301" s="69"/>
      <c r="C301" s="70"/>
      <c r="D301" s="70"/>
      <c r="E301" s="70"/>
      <c r="F301" s="70"/>
      <c r="G301" s="70"/>
    </row>
    <row r="302" spans="2:7">
      <c r="B302" s="69"/>
      <c r="C302" s="70"/>
      <c r="D302" s="70"/>
      <c r="E302" s="70"/>
      <c r="F302" s="70"/>
      <c r="G302" s="70"/>
    </row>
    <row r="303" spans="2:7">
      <c r="B303" s="69"/>
      <c r="C303" s="70"/>
      <c r="D303" s="70"/>
      <c r="E303" s="70"/>
      <c r="F303" s="70"/>
      <c r="G303" s="70"/>
    </row>
    <row r="304" spans="2:7">
      <c r="B304" s="69"/>
      <c r="C304" s="70"/>
      <c r="D304" s="70"/>
      <c r="E304" s="70"/>
      <c r="F304" s="70"/>
      <c r="G304" s="70"/>
    </row>
    <row r="305" spans="2:7">
      <c r="B305" s="69"/>
      <c r="C305" s="70"/>
      <c r="D305" s="70"/>
      <c r="E305" s="70"/>
      <c r="F305" s="70"/>
      <c r="G305" s="70"/>
    </row>
    <row r="306" spans="2:7">
      <c r="B306" s="69"/>
      <c r="C306" s="70"/>
      <c r="D306" s="70"/>
      <c r="E306" s="70"/>
      <c r="F306" s="70"/>
      <c r="G306" s="70"/>
    </row>
    <row r="307" spans="2:7">
      <c r="B307" s="69"/>
      <c r="C307" s="70"/>
      <c r="D307" s="70"/>
      <c r="E307" s="70"/>
      <c r="F307" s="70"/>
      <c r="G307" s="70"/>
    </row>
    <row r="308" spans="2:7">
      <c r="B308" s="69"/>
      <c r="C308" s="70"/>
      <c r="D308" s="70"/>
      <c r="E308" s="70"/>
      <c r="F308" s="70"/>
      <c r="G308" s="70"/>
    </row>
  </sheetData>
  <mergeCells count="3">
    <mergeCell ref="D2:P2"/>
    <mergeCell ref="B3:B4"/>
    <mergeCell ref="C3:S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60"/>
  <sheetViews>
    <sheetView tabSelected="1" topLeftCell="A40" workbookViewId="0"/>
  </sheetViews>
  <sheetFormatPr baseColWidth="10" defaultColWidth="11.42578125" defaultRowHeight="12.75"/>
  <cols>
    <col min="1" max="1" width="3.42578125" style="252" customWidth="1"/>
    <col min="2" max="2" width="11.140625" style="252" bestFit="1" customWidth="1"/>
    <col min="3" max="3" width="21.85546875" style="253" bestFit="1" customWidth="1"/>
    <col min="4" max="4" width="13.140625" style="254" bestFit="1" customWidth="1"/>
    <col min="5" max="5" width="106.85546875" style="255" bestFit="1" customWidth="1"/>
    <col min="6" max="6" width="9.85546875" style="254" bestFit="1" customWidth="1"/>
    <col min="7" max="7" width="13.85546875" style="254" bestFit="1" customWidth="1"/>
    <col min="8" max="8" width="17.140625" style="269" bestFit="1" customWidth="1"/>
    <col min="9" max="9" width="7.5703125" style="254" bestFit="1" customWidth="1"/>
    <col min="10" max="16384" width="11.42578125" style="252"/>
  </cols>
  <sheetData>
    <row r="3" spans="2:9" ht="15.75" customHeight="1">
      <c r="D3" s="293" t="s">
        <v>4935</v>
      </c>
      <c r="E3" s="293"/>
      <c r="F3" s="293"/>
      <c r="G3" s="293"/>
      <c r="H3" s="293"/>
      <c r="I3" s="293"/>
    </row>
    <row r="4" spans="2:9">
      <c r="D4" s="293"/>
      <c r="E4" s="293"/>
      <c r="F4" s="293"/>
      <c r="G4" s="293"/>
      <c r="H4" s="293"/>
      <c r="I4" s="293"/>
    </row>
    <row r="6" spans="2:9">
      <c r="B6" s="260" t="s">
        <v>144</v>
      </c>
      <c r="C6" s="261" t="s">
        <v>145</v>
      </c>
      <c r="D6" s="262" t="s">
        <v>146</v>
      </c>
      <c r="E6" s="263" t="s">
        <v>147</v>
      </c>
      <c r="F6" s="262" t="s">
        <v>148</v>
      </c>
      <c r="G6" s="262" t="s">
        <v>149</v>
      </c>
      <c r="H6" s="268" t="s">
        <v>150</v>
      </c>
      <c r="I6" s="262" t="s">
        <v>151</v>
      </c>
    </row>
    <row r="7" spans="2:9">
      <c r="B7" s="252" t="s">
        <v>152</v>
      </c>
      <c r="C7" s="253" t="s">
        <v>17</v>
      </c>
      <c r="D7" s="254" t="s">
        <v>153</v>
      </c>
      <c r="E7" s="255" t="s">
        <v>154</v>
      </c>
      <c r="F7" s="254">
        <v>115575</v>
      </c>
      <c r="G7" s="254">
        <v>26265</v>
      </c>
      <c r="H7" s="269">
        <v>22.7255029201817</v>
      </c>
      <c r="I7" s="254" t="s">
        <v>155</v>
      </c>
    </row>
    <row r="8" spans="2:9">
      <c r="B8" s="252" t="s">
        <v>156</v>
      </c>
      <c r="C8" s="253" t="s">
        <v>14</v>
      </c>
      <c r="D8" s="254" t="s">
        <v>157</v>
      </c>
      <c r="E8" s="255" t="s">
        <v>158</v>
      </c>
      <c r="F8" s="254">
        <v>181200</v>
      </c>
      <c r="G8" s="254">
        <v>41228</v>
      </c>
      <c r="H8" s="269">
        <v>22.752759381898453</v>
      </c>
      <c r="I8" s="254" t="s">
        <v>155</v>
      </c>
    </row>
    <row r="9" spans="2:9">
      <c r="B9" s="252" t="s">
        <v>156</v>
      </c>
      <c r="C9" s="253" t="s">
        <v>14</v>
      </c>
      <c r="D9" s="254" t="s">
        <v>159</v>
      </c>
      <c r="E9" s="255" t="s">
        <v>160</v>
      </c>
      <c r="F9" s="254">
        <v>120440</v>
      </c>
      <c r="G9" s="254">
        <v>27474</v>
      </c>
      <c r="H9" s="269">
        <v>22.811358352706744</v>
      </c>
      <c r="I9" s="254" t="s">
        <v>155</v>
      </c>
    </row>
    <row r="10" spans="2:9">
      <c r="B10" s="252" t="s">
        <v>161</v>
      </c>
      <c r="C10" s="253" t="s">
        <v>15</v>
      </c>
      <c r="D10" s="254" t="s">
        <v>162</v>
      </c>
      <c r="E10" s="255" t="s">
        <v>163</v>
      </c>
      <c r="F10" s="254">
        <v>117157</v>
      </c>
      <c r="G10" s="254">
        <v>26732</v>
      </c>
      <c r="H10" s="269">
        <v>22.817245235026505</v>
      </c>
      <c r="I10" s="254" t="s">
        <v>155</v>
      </c>
    </row>
    <row r="11" spans="2:9">
      <c r="B11" s="252" t="s">
        <v>161</v>
      </c>
      <c r="C11" s="253" t="s">
        <v>15</v>
      </c>
      <c r="D11" s="254" t="s">
        <v>164</v>
      </c>
      <c r="E11" s="255" t="s">
        <v>165</v>
      </c>
      <c r="F11" s="254">
        <v>112133</v>
      </c>
      <c r="G11" s="254">
        <v>25644</v>
      </c>
      <c r="H11" s="269">
        <v>22.869271311745873</v>
      </c>
      <c r="I11" s="254" t="s">
        <v>155</v>
      </c>
    </row>
    <row r="12" spans="2:9">
      <c r="B12" s="252" t="s">
        <v>166</v>
      </c>
      <c r="C12" s="253" t="s">
        <v>22</v>
      </c>
      <c r="D12" s="254" t="s">
        <v>167</v>
      </c>
      <c r="E12" s="255" t="s">
        <v>168</v>
      </c>
      <c r="F12" s="254">
        <v>98742</v>
      </c>
      <c r="G12" s="254">
        <v>22664</v>
      </c>
      <c r="H12" s="269">
        <v>22.9527455388791</v>
      </c>
      <c r="I12" s="254" t="s">
        <v>155</v>
      </c>
    </row>
    <row r="13" spans="2:9">
      <c r="B13" s="252" t="s">
        <v>169</v>
      </c>
      <c r="C13" s="253" t="s">
        <v>33</v>
      </c>
      <c r="D13" s="254" t="s">
        <v>170</v>
      </c>
      <c r="E13" s="255" t="s">
        <v>171</v>
      </c>
      <c r="F13" s="254">
        <v>161762</v>
      </c>
      <c r="G13" s="254">
        <v>37195</v>
      </c>
      <c r="H13" s="269">
        <v>22.993657348450192</v>
      </c>
      <c r="I13" s="254" t="s">
        <v>155</v>
      </c>
    </row>
    <row r="14" spans="2:9">
      <c r="B14" s="252" t="s">
        <v>156</v>
      </c>
      <c r="C14" s="253" t="s">
        <v>14</v>
      </c>
      <c r="D14" s="254" t="s">
        <v>172</v>
      </c>
      <c r="E14" s="255" t="s">
        <v>173</v>
      </c>
      <c r="F14" s="254">
        <v>182975</v>
      </c>
      <c r="G14" s="254">
        <v>42133</v>
      </c>
      <c r="H14" s="269">
        <v>23.02664298401421</v>
      </c>
      <c r="I14" s="254" t="s">
        <v>155</v>
      </c>
    </row>
    <row r="15" spans="2:9">
      <c r="B15" s="252" t="s">
        <v>161</v>
      </c>
      <c r="C15" s="253" t="s">
        <v>15</v>
      </c>
      <c r="D15" s="254" t="s">
        <v>174</v>
      </c>
      <c r="E15" s="255" t="s">
        <v>175</v>
      </c>
      <c r="F15" s="254">
        <v>107735</v>
      </c>
      <c r="G15" s="254">
        <v>24811</v>
      </c>
      <c r="H15" s="269">
        <v>23.029656100617256</v>
      </c>
      <c r="I15" s="254" t="s">
        <v>155</v>
      </c>
    </row>
    <row r="16" spans="2:9">
      <c r="B16" s="252" t="s">
        <v>156</v>
      </c>
      <c r="C16" s="253" t="s">
        <v>14</v>
      </c>
      <c r="D16" s="254" t="s">
        <v>176</v>
      </c>
      <c r="E16" s="255" t="s">
        <v>177</v>
      </c>
      <c r="F16" s="254">
        <v>141794</v>
      </c>
      <c r="G16" s="254">
        <v>32691</v>
      </c>
      <c r="H16" s="269">
        <v>23.055277374218939</v>
      </c>
      <c r="I16" s="254" t="s">
        <v>155</v>
      </c>
    </row>
    <row r="17" spans="2:9">
      <c r="B17" s="252" t="s">
        <v>161</v>
      </c>
      <c r="C17" s="253" t="s">
        <v>15</v>
      </c>
      <c r="D17" s="254" t="s">
        <v>178</v>
      </c>
      <c r="E17" s="255" t="s">
        <v>179</v>
      </c>
      <c r="F17" s="254">
        <v>193377</v>
      </c>
      <c r="G17" s="254">
        <v>44714</v>
      </c>
      <c r="H17" s="269">
        <v>23.122708491702738</v>
      </c>
      <c r="I17" s="254" t="s">
        <v>155</v>
      </c>
    </row>
    <row r="18" spans="2:9">
      <c r="B18" s="252" t="s">
        <v>161</v>
      </c>
      <c r="C18" s="253" t="s">
        <v>15</v>
      </c>
      <c r="D18" s="254" t="s">
        <v>180</v>
      </c>
      <c r="E18" s="255" t="s">
        <v>181</v>
      </c>
      <c r="F18" s="254">
        <v>111985</v>
      </c>
      <c r="G18" s="254">
        <v>26155</v>
      </c>
      <c r="H18" s="269">
        <v>23.355806581238557</v>
      </c>
      <c r="I18" s="254" t="s">
        <v>155</v>
      </c>
    </row>
    <row r="19" spans="2:9">
      <c r="B19" s="252" t="s">
        <v>156</v>
      </c>
      <c r="C19" s="253" t="s">
        <v>14</v>
      </c>
      <c r="D19" s="254" t="s">
        <v>182</v>
      </c>
      <c r="E19" s="255" t="s">
        <v>183</v>
      </c>
      <c r="F19" s="254">
        <v>136785</v>
      </c>
      <c r="G19" s="254">
        <v>31955</v>
      </c>
      <c r="H19" s="269">
        <v>23.361479694410935</v>
      </c>
      <c r="I19" s="254" t="s">
        <v>155</v>
      </c>
    </row>
    <row r="20" spans="2:9">
      <c r="B20" s="252" t="s">
        <v>156</v>
      </c>
      <c r="C20" s="253" t="s">
        <v>14</v>
      </c>
      <c r="D20" s="254" t="s">
        <v>184</v>
      </c>
      <c r="E20" s="255" t="s">
        <v>185</v>
      </c>
      <c r="F20" s="254">
        <v>182254</v>
      </c>
      <c r="G20" s="254">
        <v>42578</v>
      </c>
      <c r="H20" s="269">
        <v>23.361901522051642</v>
      </c>
      <c r="I20" s="254" t="s">
        <v>155</v>
      </c>
    </row>
    <row r="21" spans="2:9">
      <c r="B21" s="252" t="s">
        <v>186</v>
      </c>
      <c r="C21" s="253" t="s">
        <v>16</v>
      </c>
      <c r="D21" s="254" t="s">
        <v>187</v>
      </c>
      <c r="E21" s="255" t="s">
        <v>188</v>
      </c>
      <c r="F21" s="254">
        <v>117345</v>
      </c>
      <c r="G21" s="254">
        <v>27430</v>
      </c>
      <c r="H21" s="269">
        <v>23.375516638970556</v>
      </c>
      <c r="I21" s="254" t="s">
        <v>155</v>
      </c>
    </row>
    <row r="22" spans="2:9">
      <c r="B22" s="252" t="s">
        <v>161</v>
      </c>
      <c r="C22" s="253" t="s">
        <v>15</v>
      </c>
      <c r="D22" s="254" t="s">
        <v>189</v>
      </c>
      <c r="E22" s="255" t="s">
        <v>190</v>
      </c>
      <c r="F22" s="254">
        <v>124308</v>
      </c>
      <c r="G22" s="254">
        <v>29234</v>
      </c>
      <c r="H22" s="269">
        <v>23.517392283682469</v>
      </c>
      <c r="I22" s="254" t="s">
        <v>155</v>
      </c>
    </row>
    <row r="23" spans="2:9">
      <c r="B23" s="252" t="s">
        <v>161</v>
      </c>
      <c r="C23" s="253" t="s">
        <v>15</v>
      </c>
      <c r="D23" s="254" t="s">
        <v>191</v>
      </c>
      <c r="E23" s="255" t="s">
        <v>192</v>
      </c>
      <c r="F23" s="254">
        <v>108135</v>
      </c>
      <c r="G23" s="254">
        <v>25449</v>
      </c>
      <c r="H23" s="269">
        <v>23.534470800388405</v>
      </c>
      <c r="I23" s="254" t="s">
        <v>155</v>
      </c>
    </row>
    <row r="24" spans="2:9">
      <c r="B24" s="252" t="s">
        <v>161</v>
      </c>
      <c r="C24" s="253" t="s">
        <v>15</v>
      </c>
      <c r="D24" s="254" t="s">
        <v>193</v>
      </c>
      <c r="E24" s="255" t="s">
        <v>194</v>
      </c>
      <c r="F24" s="254">
        <v>160194</v>
      </c>
      <c r="G24" s="254">
        <v>38106</v>
      </c>
      <c r="H24" s="269">
        <v>23.787407768081202</v>
      </c>
      <c r="I24" s="254" t="s">
        <v>155</v>
      </c>
    </row>
    <row r="25" spans="2:9">
      <c r="B25" s="252" t="s">
        <v>156</v>
      </c>
      <c r="C25" s="253" t="s">
        <v>14</v>
      </c>
      <c r="D25" s="254" t="s">
        <v>195</v>
      </c>
      <c r="E25" s="255" t="s">
        <v>196</v>
      </c>
      <c r="F25" s="254">
        <v>113759</v>
      </c>
      <c r="G25" s="254">
        <v>27087</v>
      </c>
      <c r="H25" s="269">
        <v>23.810863316309039</v>
      </c>
      <c r="I25" s="254" t="s">
        <v>155</v>
      </c>
    </row>
    <row r="26" spans="2:9">
      <c r="B26" s="252" t="s">
        <v>186</v>
      </c>
      <c r="C26" s="253" t="s">
        <v>16</v>
      </c>
      <c r="D26" s="254" t="s">
        <v>197</v>
      </c>
      <c r="E26" s="255" t="s">
        <v>198</v>
      </c>
      <c r="F26" s="254">
        <v>144201</v>
      </c>
      <c r="G26" s="254">
        <v>34392</v>
      </c>
      <c r="H26" s="269">
        <v>23.850042648802713</v>
      </c>
      <c r="I26" s="254" t="s">
        <v>155</v>
      </c>
    </row>
    <row r="27" spans="2:9">
      <c r="B27" s="252" t="s">
        <v>199</v>
      </c>
      <c r="C27" s="253" t="s">
        <v>25</v>
      </c>
      <c r="D27" s="254" t="s">
        <v>200</v>
      </c>
      <c r="E27" s="255" t="s">
        <v>201</v>
      </c>
      <c r="F27" s="254">
        <v>114855</v>
      </c>
      <c r="G27" s="254">
        <v>27491</v>
      </c>
      <c r="H27" s="269">
        <v>23.935396804666752</v>
      </c>
      <c r="I27" s="254" t="s">
        <v>155</v>
      </c>
    </row>
    <row r="28" spans="2:9">
      <c r="B28" s="252" t="s">
        <v>202</v>
      </c>
      <c r="C28" s="253" t="s">
        <v>39</v>
      </c>
      <c r="D28" s="254" t="s">
        <v>203</v>
      </c>
      <c r="E28" s="255" t="s">
        <v>204</v>
      </c>
      <c r="F28" s="254">
        <v>111983</v>
      </c>
      <c r="G28" s="254">
        <v>26826</v>
      </c>
      <c r="H28" s="269">
        <v>23.955421805095416</v>
      </c>
      <c r="I28" s="254" t="s">
        <v>155</v>
      </c>
    </row>
    <row r="29" spans="2:9">
      <c r="B29" s="252" t="s">
        <v>152</v>
      </c>
      <c r="C29" s="253" t="s">
        <v>17</v>
      </c>
      <c r="D29" s="254" t="s">
        <v>205</v>
      </c>
      <c r="E29" s="255" t="s">
        <v>206</v>
      </c>
      <c r="F29" s="254">
        <v>105667</v>
      </c>
      <c r="G29" s="254">
        <v>25319</v>
      </c>
      <c r="H29" s="269">
        <v>23.961123151031067</v>
      </c>
      <c r="I29" s="254" t="s">
        <v>155</v>
      </c>
    </row>
    <row r="30" spans="2:9">
      <c r="B30" s="252" t="s">
        <v>152</v>
      </c>
      <c r="C30" s="253" t="s">
        <v>17</v>
      </c>
      <c r="D30" s="254" t="s">
        <v>207</v>
      </c>
      <c r="E30" s="255" t="s">
        <v>208</v>
      </c>
      <c r="F30" s="254">
        <v>114572</v>
      </c>
      <c r="G30" s="254">
        <v>27462</v>
      </c>
      <c r="H30" s="269">
        <v>23.969207136124009</v>
      </c>
      <c r="I30" s="254" t="s">
        <v>155</v>
      </c>
    </row>
    <row r="31" spans="2:9">
      <c r="B31" s="252" t="s">
        <v>156</v>
      </c>
      <c r="C31" s="253" t="s">
        <v>14</v>
      </c>
      <c r="D31" s="254" t="s">
        <v>209</v>
      </c>
      <c r="E31" s="255" t="s">
        <v>210</v>
      </c>
      <c r="F31" s="254">
        <v>113084</v>
      </c>
      <c r="G31" s="254">
        <v>27132</v>
      </c>
      <c r="H31" s="269">
        <v>23.992784125075165</v>
      </c>
      <c r="I31" s="254" t="s">
        <v>155</v>
      </c>
    </row>
    <row r="32" spans="2:9">
      <c r="B32" s="252" t="s">
        <v>156</v>
      </c>
      <c r="C32" s="253" t="s">
        <v>14</v>
      </c>
      <c r="D32" s="254" t="s">
        <v>211</v>
      </c>
      <c r="E32" s="255" t="s">
        <v>212</v>
      </c>
      <c r="F32" s="254">
        <v>143091</v>
      </c>
      <c r="G32" s="254">
        <v>34337</v>
      </c>
      <c r="H32" s="269">
        <v>23.99661753709178</v>
      </c>
      <c r="I32" s="254" t="s">
        <v>155</v>
      </c>
    </row>
    <row r="33" spans="2:9">
      <c r="B33" s="252" t="s">
        <v>213</v>
      </c>
      <c r="C33" s="253" t="s">
        <v>29</v>
      </c>
      <c r="D33" s="254" t="s">
        <v>214</v>
      </c>
      <c r="E33" s="255" t="s">
        <v>215</v>
      </c>
      <c r="F33" s="254">
        <v>121107</v>
      </c>
      <c r="G33" s="254">
        <v>29534</v>
      </c>
      <c r="H33" s="269">
        <v>24.386699365024317</v>
      </c>
      <c r="I33" s="254" t="s">
        <v>155</v>
      </c>
    </row>
    <row r="34" spans="2:9">
      <c r="B34" s="252" t="s">
        <v>161</v>
      </c>
      <c r="C34" s="253" t="s">
        <v>15</v>
      </c>
      <c r="D34" s="254" t="s">
        <v>216</v>
      </c>
      <c r="E34" s="255" t="s">
        <v>217</v>
      </c>
      <c r="F34" s="254">
        <v>109642</v>
      </c>
      <c r="G34" s="254">
        <v>26862</v>
      </c>
      <c r="H34" s="269">
        <v>24.499735502818261</v>
      </c>
      <c r="I34" s="254" t="s">
        <v>155</v>
      </c>
    </row>
    <row r="35" spans="2:9">
      <c r="B35" s="252" t="s">
        <v>156</v>
      </c>
      <c r="C35" s="253" t="s">
        <v>14</v>
      </c>
      <c r="D35" s="254" t="s">
        <v>218</v>
      </c>
      <c r="E35" s="255" t="s">
        <v>219</v>
      </c>
      <c r="F35" s="254">
        <v>115886</v>
      </c>
      <c r="G35" s="254">
        <v>28423</v>
      </c>
      <c r="H35" s="269">
        <v>24.526690022953591</v>
      </c>
      <c r="I35" s="254" t="s">
        <v>155</v>
      </c>
    </row>
    <row r="36" spans="2:9">
      <c r="B36" s="252" t="s">
        <v>161</v>
      </c>
      <c r="C36" s="253" t="s">
        <v>15</v>
      </c>
      <c r="D36" s="254" t="s">
        <v>220</v>
      </c>
      <c r="E36" s="255" t="s">
        <v>221</v>
      </c>
      <c r="F36" s="254">
        <v>127521</v>
      </c>
      <c r="G36" s="254">
        <v>31361</v>
      </c>
      <c r="H36" s="269">
        <v>24.592812164270981</v>
      </c>
      <c r="I36" s="254" t="s">
        <v>155</v>
      </c>
    </row>
    <row r="37" spans="2:9">
      <c r="B37" s="252" t="s">
        <v>161</v>
      </c>
      <c r="C37" s="253" t="s">
        <v>15</v>
      </c>
      <c r="D37" s="254" t="s">
        <v>222</v>
      </c>
      <c r="E37" s="255" t="s">
        <v>223</v>
      </c>
      <c r="F37" s="254">
        <v>119869</v>
      </c>
      <c r="G37" s="254">
        <v>29487</v>
      </c>
      <c r="H37" s="269">
        <v>24.599354295105492</v>
      </c>
      <c r="I37" s="254" t="s">
        <v>155</v>
      </c>
    </row>
    <row r="38" spans="2:9">
      <c r="B38" s="252" t="s">
        <v>156</v>
      </c>
      <c r="C38" s="253" t="s">
        <v>14</v>
      </c>
      <c r="D38" s="254" t="s">
        <v>224</v>
      </c>
      <c r="E38" s="255" t="s">
        <v>225</v>
      </c>
      <c r="F38" s="254">
        <v>197902</v>
      </c>
      <c r="G38" s="254">
        <v>48698</v>
      </c>
      <c r="H38" s="269">
        <v>24.607128780911765</v>
      </c>
      <c r="I38" s="254" t="s">
        <v>155</v>
      </c>
    </row>
    <row r="39" spans="2:9">
      <c r="B39" s="252" t="s">
        <v>152</v>
      </c>
      <c r="C39" s="253" t="s">
        <v>17</v>
      </c>
      <c r="D39" s="254" t="s">
        <v>226</v>
      </c>
      <c r="E39" s="255" t="s">
        <v>227</v>
      </c>
      <c r="F39" s="254">
        <v>107247</v>
      </c>
      <c r="G39" s="254">
        <v>26473</v>
      </c>
      <c r="H39" s="269">
        <v>24.684140348914188</v>
      </c>
      <c r="I39" s="254" t="s">
        <v>155</v>
      </c>
    </row>
    <row r="40" spans="2:9">
      <c r="B40" s="252" t="s">
        <v>161</v>
      </c>
      <c r="C40" s="253" t="s">
        <v>15</v>
      </c>
      <c r="D40" s="254" t="s">
        <v>228</v>
      </c>
      <c r="E40" s="255" t="s">
        <v>229</v>
      </c>
      <c r="F40" s="254">
        <v>111047</v>
      </c>
      <c r="G40" s="254">
        <v>27539</v>
      </c>
      <c r="H40" s="269">
        <v>24.799409259142525</v>
      </c>
      <c r="I40" s="254" t="s">
        <v>155</v>
      </c>
    </row>
    <row r="41" spans="2:9">
      <c r="B41" s="252" t="s">
        <v>156</v>
      </c>
      <c r="C41" s="253" t="s">
        <v>14</v>
      </c>
      <c r="D41" s="254" t="s">
        <v>230</v>
      </c>
      <c r="E41" s="255" t="s">
        <v>231</v>
      </c>
      <c r="F41" s="254">
        <v>139916</v>
      </c>
      <c r="G41" s="254">
        <v>34739</v>
      </c>
      <c r="H41" s="269">
        <v>24.828468509677233</v>
      </c>
      <c r="I41" s="254" t="s">
        <v>155</v>
      </c>
    </row>
    <row r="42" spans="2:9">
      <c r="B42" s="252" t="s">
        <v>161</v>
      </c>
      <c r="C42" s="253" t="s">
        <v>15</v>
      </c>
      <c r="D42" s="254" t="s">
        <v>232</v>
      </c>
      <c r="E42" s="255" t="s">
        <v>233</v>
      </c>
      <c r="F42" s="254">
        <v>109771</v>
      </c>
      <c r="G42" s="254">
        <v>27342</v>
      </c>
      <c r="H42" s="269">
        <v>24.908218017509178</v>
      </c>
      <c r="I42" s="254" t="s">
        <v>155</v>
      </c>
    </row>
    <row r="43" spans="2:9">
      <c r="B43" s="252" t="s">
        <v>186</v>
      </c>
      <c r="C43" s="253" t="s">
        <v>16</v>
      </c>
      <c r="D43" s="254" t="s">
        <v>234</v>
      </c>
      <c r="E43" s="255" t="s">
        <v>235</v>
      </c>
      <c r="F43" s="254">
        <v>129195</v>
      </c>
      <c r="G43" s="254">
        <v>32249</v>
      </c>
      <c r="H43" s="269">
        <v>24.961492317814159</v>
      </c>
      <c r="I43" s="254" t="s">
        <v>155</v>
      </c>
    </row>
    <row r="44" spans="2:9">
      <c r="B44" s="252" t="s">
        <v>152</v>
      </c>
      <c r="C44" s="253" t="s">
        <v>17</v>
      </c>
      <c r="D44" s="254" t="s">
        <v>236</v>
      </c>
      <c r="E44" s="255" t="s">
        <v>237</v>
      </c>
      <c r="F44" s="254">
        <v>111794</v>
      </c>
      <c r="G44" s="254">
        <v>27915</v>
      </c>
      <c r="H44" s="269">
        <v>24.970034169991234</v>
      </c>
      <c r="I44" s="254" t="s">
        <v>155</v>
      </c>
    </row>
    <row r="45" spans="2:9">
      <c r="B45" s="252" t="s">
        <v>156</v>
      </c>
      <c r="C45" s="253" t="s">
        <v>14</v>
      </c>
      <c r="D45" s="254" t="s">
        <v>238</v>
      </c>
      <c r="E45" s="255" t="s">
        <v>239</v>
      </c>
      <c r="F45" s="254">
        <v>110107</v>
      </c>
      <c r="G45" s="254">
        <v>27739</v>
      </c>
      <c r="H45" s="269">
        <v>25.192767035701635</v>
      </c>
      <c r="I45" s="254" t="s">
        <v>155</v>
      </c>
    </row>
    <row r="46" spans="2:9">
      <c r="B46" s="252" t="s">
        <v>161</v>
      </c>
      <c r="C46" s="253" t="s">
        <v>15</v>
      </c>
      <c r="D46" s="254" t="s">
        <v>240</v>
      </c>
      <c r="E46" s="255" t="s">
        <v>241</v>
      </c>
      <c r="F46" s="254">
        <v>111882</v>
      </c>
      <c r="G46" s="254">
        <v>28404</v>
      </c>
      <c r="H46" s="269">
        <v>25.387461790100286</v>
      </c>
      <c r="I46" s="254" t="s">
        <v>155</v>
      </c>
    </row>
    <row r="47" spans="2:9">
      <c r="B47" s="252" t="s">
        <v>152</v>
      </c>
      <c r="C47" s="253" t="s">
        <v>17</v>
      </c>
      <c r="D47" s="254" t="s">
        <v>242</v>
      </c>
      <c r="E47" s="255" t="s">
        <v>243</v>
      </c>
      <c r="F47" s="254">
        <v>123825</v>
      </c>
      <c r="G47" s="254">
        <v>31438</v>
      </c>
      <c r="H47" s="269">
        <v>25.389057137088635</v>
      </c>
      <c r="I47" s="254" t="s">
        <v>155</v>
      </c>
    </row>
    <row r="48" spans="2:9">
      <c r="B48" s="252" t="s">
        <v>156</v>
      </c>
      <c r="C48" s="253" t="s">
        <v>14</v>
      </c>
      <c r="D48" s="254" t="s">
        <v>244</v>
      </c>
      <c r="E48" s="255" t="s">
        <v>245</v>
      </c>
      <c r="F48" s="254">
        <v>116829</v>
      </c>
      <c r="G48" s="254">
        <v>29807</v>
      </c>
      <c r="H48" s="269">
        <v>25.513357128795079</v>
      </c>
      <c r="I48" s="254" t="s">
        <v>155</v>
      </c>
    </row>
    <row r="49" spans="2:9">
      <c r="B49" s="252" t="s">
        <v>156</v>
      </c>
      <c r="C49" s="253" t="s">
        <v>14</v>
      </c>
      <c r="D49" s="254" t="s">
        <v>246</v>
      </c>
      <c r="E49" s="255" t="s">
        <v>247</v>
      </c>
      <c r="F49" s="254">
        <v>168660</v>
      </c>
      <c r="G49" s="254">
        <v>43195</v>
      </c>
      <c r="H49" s="269">
        <v>25.610696074943672</v>
      </c>
      <c r="I49" s="254" t="s">
        <v>155</v>
      </c>
    </row>
    <row r="50" spans="2:9">
      <c r="B50" s="252" t="s">
        <v>248</v>
      </c>
      <c r="C50" s="253" t="s">
        <v>21</v>
      </c>
      <c r="D50" s="254" t="s">
        <v>249</v>
      </c>
      <c r="E50" s="255" t="s">
        <v>250</v>
      </c>
      <c r="F50" s="254">
        <v>108613</v>
      </c>
      <c r="G50" s="254">
        <v>27894</v>
      </c>
      <c r="H50" s="269">
        <v>25.682008599338936</v>
      </c>
      <c r="I50" s="254" t="s">
        <v>155</v>
      </c>
    </row>
    <row r="51" spans="2:9">
      <c r="B51" s="252" t="s">
        <v>213</v>
      </c>
      <c r="C51" s="253" t="s">
        <v>29</v>
      </c>
      <c r="D51" s="254" t="s">
        <v>251</v>
      </c>
      <c r="E51" s="255" t="s">
        <v>252</v>
      </c>
      <c r="F51" s="254">
        <v>110456</v>
      </c>
      <c r="G51" s="254">
        <v>28415</v>
      </c>
      <c r="H51" s="269">
        <v>25.725175635547188</v>
      </c>
      <c r="I51" s="254" t="s">
        <v>155</v>
      </c>
    </row>
    <row r="52" spans="2:9">
      <c r="B52" s="252" t="s">
        <v>161</v>
      </c>
      <c r="C52" s="253" t="s">
        <v>15</v>
      </c>
      <c r="D52" s="254" t="s">
        <v>253</v>
      </c>
      <c r="E52" s="255" t="s">
        <v>254</v>
      </c>
      <c r="F52" s="254">
        <v>108072</v>
      </c>
      <c r="G52" s="254">
        <v>27827</v>
      </c>
      <c r="H52" s="269">
        <v>25.748575024058034</v>
      </c>
      <c r="I52" s="254" t="s">
        <v>155</v>
      </c>
    </row>
    <row r="53" spans="2:9">
      <c r="B53" s="252" t="s">
        <v>166</v>
      </c>
      <c r="C53" s="253" t="s">
        <v>22</v>
      </c>
      <c r="D53" s="254" t="s">
        <v>255</v>
      </c>
      <c r="E53" s="255" t="s">
        <v>256</v>
      </c>
      <c r="F53" s="254">
        <v>190133</v>
      </c>
      <c r="G53" s="254">
        <v>49077</v>
      </c>
      <c r="H53" s="269">
        <v>25.81193164784651</v>
      </c>
      <c r="I53" s="254" t="s">
        <v>155</v>
      </c>
    </row>
    <row r="54" spans="2:9">
      <c r="B54" s="252" t="s">
        <v>156</v>
      </c>
      <c r="C54" s="253" t="s">
        <v>14</v>
      </c>
      <c r="D54" s="254" t="s">
        <v>257</v>
      </c>
      <c r="E54" s="255" t="s">
        <v>258</v>
      </c>
      <c r="F54" s="254">
        <v>169374</v>
      </c>
      <c r="G54" s="254">
        <v>43864</v>
      </c>
      <c r="H54" s="269">
        <v>25.897717477298759</v>
      </c>
      <c r="I54" s="254" t="s">
        <v>155</v>
      </c>
    </row>
    <row r="55" spans="2:9">
      <c r="B55" s="252" t="s">
        <v>161</v>
      </c>
      <c r="C55" s="253" t="s">
        <v>15</v>
      </c>
      <c r="D55" s="254" t="s">
        <v>259</v>
      </c>
      <c r="E55" s="255" t="s">
        <v>260</v>
      </c>
      <c r="F55" s="254">
        <v>118691</v>
      </c>
      <c r="G55" s="254">
        <v>30764</v>
      </c>
      <c r="H55" s="269">
        <v>25.919404167123034</v>
      </c>
      <c r="I55" s="254" t="s">
        <v>155</v>
      </c>
    </row>
    <row r="56" spans="2:9">
      <c r="B56" s="252" t="s">
        <v>156</v>
      </c>
      <c r="C56" s="253" t="s">
        <v>14</v>
      </c>
      <c r="D56" s="254" t="s">
        <v>261</v>
      </c>
      <c r="E56" s="255" t="s">
        <v>262</v>
      </c>
      <c r="F56" s="254">
        <v>161250</v>
      </c>
      <c r="G56" s="254">
        <v>42189</v>
      </c>
      <c r="H56" s="269">
        <v>26.163720930232557</v>
      </c>
      <c r="I56" s="254" t="s">
        <v>155</v>
      </c>
    </row>
    <row r="57" spans="2:9">
      <c r="B57" s="252" t="s">
        <v>263</v>
      </c>
      <c r="C57" s="253" t="s">
        <v>264</v>
      </c>
      <c r="D57" s="254" t="s">
        <v>265</v>
      </c>
      <c r="E57" s="255" t="s">
        <v>266</v>
      </c>
      <c r="F57" s="254">
        <v>125848</v>
      </c>
      <c r="G57" s="254">
        <v>32948</v>
      </c>
      <c r="H57" s="269">
        <v>26.180789523870061</v>
      </c>
      <c r="I57" s="254" t="s">
        <v>155</v>
      </c>
    </row>
    <row r="58" spans="2:9">
      <c r="B58" s="252" t="s">
        <v>152</v>
      </c>
      <c r="C58" s="253" t="s">
        <v>17</v>
      </c>
      <c r="D58" s="254" t="s">
        <v>267</v>
      </c>
      <c r="E58" s="255" t="s">
        <v>268</v>
      </c>
      <c r="F58" s="254">
        <v>134312</v>
      </c>
      <c r="G58" s="254">
        <v>35396</v>
      </c>
      <c r="H58" s="269">
        <v>26.353564834117577</v>
      </c>
      <c r="I58" s="254" t="s">
        <v>155</v>
      </c>
    </row>
    <row r="59" spans="2:9">
      <c r="B59" s="252" t="s">
        <v>161</v>
      </c>
      <c r="C59" s="253" t="s">
        <v>15</v>
      </c>
      <c r="D59" s="254" t="s">
        <v>269</v>
      </c>
      <c r="E59" s="255" t="s">
        <v>270</v>
      </c>
      <c r="F59" s="254">
        <v>145666</v>
      </c>
      <c r="G59" s="254">
        <v>38392</v>
      </c>
      <c r="H59" s="269">
        <v>26.356184696497465</v>
      </c>
      <c r="I59" s="254" t="s">
        <v>155</v>
      </c>
    </row>
    <row r="60" spans="2:9">
      <c r="B60" s="252" t="s">
        <v>202</v>
      </c>
      <c r="C60" s="253" t="s">
        <v>39</v>
      </c>
      <c r="D60" s="254" t="s">
        <v>271</v>
      </c>
      <c r="E60" s="255" t="s">
        <v>272</v>
      </c>
      <c r="F60" s="254">
        <v>118803</v>
      </c>
      <c r="G60" s="254">
        <v>31317</v>
      </c>
      <c r="H60" s="269">
        <v>26.360445443296886</v>
      </c>
      <c r="I60" s="254" t="s">
        <v>155</v>
      </c>
    </row>
    <row r="61" spans="2:9">
      <c r="B61" s="252" t="s">
        <v>156</v>
      </c>
      <c r="C61" s="253" t="s">
        <v>14</v>
      </c>
      <c r="D61" s="254" t="s">
        <v>273</v>
      </c>
      <c r="E61" s="255" t="s">
        <v>274</v>
      </c>
      <c r="F61" s="254">
        <v>110450</v>
      </c>
      <c r="G61" s="254">
        <v>29214</v>
      </c>
      <c r="H61" s="269">
        <v>26.449977365323672</v>
      </c>
      <c r="I61" s="254" t="s">
        <v>155</v>
      </c>
    </row>
    <row r="62" spans="2:9">
      <c r="B62" s="252" t="s">
        <v>156</v>
      </c>
      <c r="C62" s="253" t="s">
        <v>14</v>
      </c>
      <c r="D62" s="254" t="s">
        <v>275</v>
      </c>
      <c r="E62" s="255" t="s">
        <v>276</v>
      </c>
      <c r="F62" s="254">
        <v>156693</v>
      </c>
      <c r="G62" s="254">
        <v>41497</v>
      </c>
      <c r="H62" s="269">
        <v>26.482995411409572</v>
      </c>
      <c r="I62" s="254" t="s">
        <v>155</v>
      </c>
    </row>
    <row r="63" spans="2:9">
      <c r="B63" s="252" t="s">
        <v>156</v>
      </c>
      <c r="C63" s="253" t="s">
        <v>14</v>
      </c>
      <c r="D63" s="254" t="s">
        <v>277</v>
      </c>
      <c r="E63" s="255" t="s">
        <v>278</v>
      </c>
      <c r="F63" s="254">
        <v>138650</v>
      </c>
      <c r="G63" s="254">
        <v>36797</v>
      </c>
      <c r="H63" s="269">
        <v>26.53948791922106</v>
      </c>
      <c r="I63" s="254" t="s">
        <v>155</v>
      </c>
    </row>
    <row r="64" spans="2:9">
      <c r="B64" s="252" t="s">
        <v>161</v>
      </c>
      <c r="C64" s="253" t="s">
        <v>15</v>
      </c>
      <c r="D64" s="254" t="s">
        <v>279</v>
      </c>
      <c r="E64" s="255" t="s">
        <v>280</v>
      </c>
      <c r="F64" s="254">
        <v>123727</v>
      </c>
      <c r="G64" s="254">
        <v>32838</v>
      </c>
      <c r="H64" s="269">
        <v>26.540690390941347</v>
      </c>
      <c r="I64" s="254" t="s">
        <v>155</v>
      </c>
    </row>
    <row r="65" spans="2:9">
      <c r="B65" s="252" t="s">
        <v>156</v>
      </c>
      <c r="C65" s="253" t="s">
        <v>14</v>
      </c>
      <c r="D65" s="254" t="s">
        <v>281</v>
      </c>
      <c r="E65" s="255" t="s">
        <v>282</v>
      </c>
      <c r="F65" s="254">
        <v>137304</v>
      </c>
      <c r="G65" s="254">
        <v>36537</v>
      </c>
      <c r="H65" s="269">
        <v>26.610295402901592</v>
      </c>
      <c r="I65" s="254" t="s">
        <v>155</v>
      </c>
    </row>
    <row r="66" spans="2:9">
      <c r="B66" s="252" t="s">
        <v>186</v>
      </c>
      <c r="C66" s="253" t="s">
        <v>16</v>
      </c>
      <c r="D66" s="254" t="s">
        <v>283</v>
      </c>
      <c r="E66" s="255" t="s">
        <v>284</v>
      </c>
      <c r="F66" s="254">
        <v>134347</v>
      </c>
      <c r="G66" s="254">
        <v>35840</v>
      </c>
      <c r="H66" s="269">
        <v>26.677186688202937</v>
      </c>
      <c r="I66" s="254" t="s">
        <v>155</v>
      </c>
    </row>
    <row r="67" spans="2:9">
      <c r="B67" s="252" t="s">
        <v>161</v>
      </c>
      <c r="C67" s="253" t="s">
        <v>15</v>
      </c>
      <c r="D67" s="254" t="s">
        <v>285</v>
      </c>
      <c r="E67" s="255" t="s">
        <v>286</v>
      </c>
      <c r="F67" s="254">
        <v>111190</v>
      </c>
      <c r="G67" s="254">
        <v>29774</v>
      </c>
      <c r="H67" s="269">
        <v>26.777587912582067</v>
      </c>
      <c r="I67" s="254" t="s">
        <v>155</v>
      </c>
    </row>
    <row r="68" spans="2:9">
      <c r="B68" s="252" t="s">
        <v>248</v>
      </c>
      <c r="C68" s="253" t="s">
        <v>21</v>
      </c>
      <c r="D68" s="254" t="s">
        <v>287</v>
      </c>
      <c r="E68" s="255" t="s">
        <v>288</v>
      </c>
      <c r="F68" s="254">
        <v>114953</v>
      </c>
      <c r="G68" s="254">
        <v>30794</v>
      </c>
      <c r="H68" s="269">
        <v>26.788339582264054</v>
      </c>
      <c r="I68" s="254" t="s">
        <v>155</v>
      </c>
    </row>
    <row r="69" spans="2:9">
      <c r="B69" s="252" t="s">
        <v>156</v>
      </c>
      <c r="C69" s="253" t="s">
        <v>14</v>
      </c>
      <c r="D69" s="254" t="s">
        <v>289</v>
      </c>
      <c r="E69" s="255" t="s">
        <v>290</v>
      </c>
      <c r="F69" s="254">
        <v>182772</v>
      </c>
      <c r="G69" s="254">
        <v>49257</v>
      </c>
      <c r="H69" s="269">
        <v>26.949970454993107</v>
      </c>
      <c r="I69" s="254" t="s">
        <v>155</v>
      </c>
    </row>
    <row r="70" spans="2:9">
      <c r="B70" s="252" t="s">
        <v>156</v>
      </c>
      <c r="C70" s="253" t="s">
        <v>14</v>
      </c>
      <c r="D70" s="254" t="s">
        <v>291</v>
      </c>
      <c r="E70" s="255" t="s">
        <v>292</v>
      </c>
      <c r="F70" s="254">
        <v>118579</v>
      </c>
      <c r="G70" s="254">
        <v>31984</v>
      </c>
      <c r="H70" s="269">
        <v>26.97273547592744</v>
      </c>
      <c r="I70" s="254" t="s">
        <v>155</v>
      </c>
    </row>
    <row r="71" spans="2:9">
      <c r="B71" s="252" t="s">
        <v>156</v>
      </c>
      <c r="C71" s="253" t="s">
        <v>14</v>
      </c>
      <c r="D71" s="254" t="s">
        <v>293</v>
      </c>
      <c r="E71" s="255" t="s">
        <v>294</v>
      </c>
      <c r="F71" s="254">
        <v>173312</v>
      </c>
      <c r="G71" s="254">
        <v>46953</v>
      </c>
      <c r="H71" s="269">
        <v>27.091603581979324</v>
      </c>
      <c r="I71" s="254" t="s">
        <v>155</v>
      </c>
    </row>
    <row r="72" spans="2:9">
      <c r="B72" s="252" t="s">
        <v>156</v>
      </c>
      <c r="C72" s="253" t="s">
        <v>14</v>
      </c>
      <c r="D72" s="254" t="s">
        <v>295</v>
      </c>
      <c r="E72" s="255" t="s">
        <v>296</v>
      </c>
      <c r="F72" s="254">
        <v>209383</v>
      </c>
      <c r="G72" s="254">
        <v>56883</v>
      </c>
      <c r="H72" s="269">
        <v>27.166961978766185</v>
      </c>
      <c r="I72" s="254" t="s">
        <v>155</v>
      </c>
    </row>
    <row r="73" spans="2:9">
      <c r="B73" s="252" t="s">
        <v>156</v>
      </c>
      <c r="C73" s="253" t="s">
        <v>14</v>
      </c>
      <c r="D73" s="254" t="s">
        <v>297</v>
      </c>
      <c r="E73" s="255" t="s">
        <v>298</v>
      </c>
      <c r="F73" s="254">
        <v>109799</v>
      </c>
      <c r="G73" s="254">
        <v>29835</v>
      </c>
      <c r="H73" s="269">
        <v>27.172378619113108</v>
      </c>
      <c r="I73" s="254" t="s">
        <v>155</v>
      </c>
    </row>
    <row r="74" spans="2:9">
      <c r="B74" s="252" t="s">
        <v>152</v>
      </c>
      <c r="C74" s="253" t="s">
        <v>17</v>
      </c>
      <c r="D74" s="254" t="s">
        <v>299</v>
      </c>
      <c r="E74" s="255" t="s">
        <v>300</v>
      </c>
      <c r="F74" s="254">
        <v>115012</v>
      </c>
      <c r="G74" s="254">
        <v>31478</v>
      </c>
      <c r="H74" s="269">
        <v>27.369317984210344</v>
      </c>
      <c r="I74" s="254" t="s">
        <v>155</v>
      </c>
    </row>
    <row r="75" spans="2:9">
      <c r="B75" s="252" t="s">
        <v>161</v>
      </c>
      <c r="C75" s="253" t="s">
        <v>15</v>
      </c>
      <c r="D75" s="254" t="s">
        <v>301</v>
      </c>
      <c r="E75" s="255" t="s">
        <v>302</v>
      </c>
      <c r="F75" s="254">
        <v>123211</v>
      </c>
      <c r="G75" s="254">
        <v>33767</v>
      </c>
      <c r="H75" s="269">
        <v>27.405832271469265</v>
      </c>
      <c r="I75" s="254" t="s">
        <v>155</v>
      </c>
    </row>
    <row r="76" spans="2:9">
      <c r="B76" s="252" t="s">
        <v>156</v>
      </c>
      <c r="C76" s="253" t="s">
        <v>14</v>
      </c>
      <c r="D76" s="254" t="s">
        <v>303</v>
      </c>
      <c r="E76" s="255" t="s">
        <v>304</v>
      </c>
      <c r="F76" s="254">
        <v>189759</v>
      </c>
      <c r="G76" s="254">
        <v>52096</v>
      </c>
      <c r="H76" s="269">
        <v>27.453770308654661</v>
      </c>
      <c r="I76" s="254" t="s">
        <v>155</v>
      </c>
    </row>
    <row r="77" spans="2:9">
      <c r="B77" s="252" t="s">
        <v>156</v>
      </c>
      <c r="C77" s="253" t="s">
        <v>14</v>
      </c>
      <c r="D77" s="254" t="s">
        <v>305</v>
      </c>
      <c r="E77" s="255" t="s">
        <v>306</v>
      </c>
      <c r="F77" s="254">
        <v>167964</v>
      </c>
      <c r="G77" s="254">
        <v>46186</v>
      </c>
      <c r="H77" s="269">
        <v>27.497559000738253</v>
      </c>
      <c r="I77" s="254" t="s">
        <v>155</v>
      </c>
    </row>
    <row r="78" spans="2:9">
      <c r="B78" s="252" t="s">
        <v>263</v>
      </c>
      <c r="C78" s="253" t="s">
        <v>264</v>
      </c>
      <c r="D78" s="254" t="s">
        <v>307</v>
      </c>
      <c r="E78" s="255" t="s">
        <v>308</v>
      </c>
      <c r="F78" s="254">
        <v>102700</v>
      </c>
      <c r="G78" s="254">
        <v>28249</v>
      </c>
      <c r="H78" s="269">
        <v>27.50632911392405</v>
      </c>
      <c r="I78" s="254" t="s">
        <v>155</v>
      </c>
    </row>
    <row r="79" spans="2:9">
      <c r="B79" s="252" t="s">
        <v>156</v>
      </c>
      <c r="C79" s="253" t="s">
        <v>14</v>
      </c>
      <c r="D79" s="254" t="s">
        <v>309</v>
      </c>
      <c r="E79" s="255" t="s">
        <v>310</v>
      </c>
      <c r="F79" s="254">
        <v>117264</v>
      </c>
      <c r="G79" s="254">
        <v>32332</v>
      </c>
      <c r="H79" s="269">
        <v>27.571974348478644</v>
      </c>
      <c r="I79" s="254" t="s">
        <v>155</v>
      </c>
    </row>
    <row r="80" spans="2:9">
      <c r="B80" s="252" t="s">
        <v>161</v>
      </c>
      <c r="C80" s="253" t="s">
        <v>15</v>
      </c>
      <c r="D80" s="254" t="s">
        <v>311</v>
      </c>
      <c r="E80" s="255" t="s">
        <v>312</v>
      </c>
      <c r="F80" s="254">
        <v>113581</v>
      </c>
      <c r="G80" s="254">
        <v>31355</v>
      </c>
      <c r="H80" s="269">
        <v>27.605849569910461</v>
      </c>
      <c r="I80" s="254" t="s">
        <v>155</v>
      </c>
    </row>
    <row r="81" spans="2:9">
      <c r="B81" s="252" t="s">
        <v>161</v>
      </c>
      <c r="C81" s="253" t="s">
        <v>15</v>
      </c>
      <c r="D81" s="254" t="s">
        <v>313</v>
      </c>
      <c r="E81" s="255" t="s">
        <v>314</v>
      </c>
      <c r="F81" s="254">
        <v>179412</v>
      </c>
      <c r="G81" s="254">
        <v>49562</v>
      </c>
      <c r="H81" s="269">
        <v>27.624685082380218</v>
      </c>
      <c r="I81" s="254" t="s">
        <v>155</v>
      </c>
    </row>
    <row r="82" spans="2:9">
      <c r="B82" s="252" t="s">
        <v>315</v>
      </c>
      <c r="C82" s="253" t="s">
        <v>24</v>
      </c>
      <c r="D82" s="254" t="s">
        <v>316</v>
      </c>
      <c r="E82" s="255" t="s">
        <v>317</v>
      </c>
      <c r="F82" s="254">
        <v>151923</v>
      </c>
      <c r="G82" s="254">
        <v>42160</v>
      </c>
      <c r="H82" s="269">
        <v>27.75090012703804</v>
      </c>
      <c r="I82" s="254" t="s">
        <v>155</v>
      </c>
    </row>
    <row r="83" spans="2:9">
      <c r="B83" s="252" t="s">
        <v>161</v>
      </c>
      <c r="C83" s="253" t="s">
        <v>15</v>
      </c>
      <c r="D83" s="254" t="s">
        <v>318</v>
      </c>
      <c r="E83" s="255" t="s">
        <v>319</v>
      </c>
      <c r="F83" s="254">
        <v>128750</v>
      </c>
      <c r="G83" s="254">
        <v>35770</v>
      </c>
      <c r="H83" s="269">
        <v>27.782524271844661</v>
      </c>
      <c r="I83" s="254" t="s">
        <v>155</v>
      </c>
    </row>
    <row r="84" spans="2:9">
      <c r="B84" s="252" t="s">
        <v>156</v>
      </c>
      <c r="C84" s="253" t="s">
        <v>14</v>
      </c>
      <c r="D84" s="254" t="s">
        <v>320</v>
      </c>
      <c r="E84" s="255" t="s">
        <v>321</v>
      </c>
      <c r="F84" s="254">
        <v>184268</v>
      </c>
      <c r="G84" s="254">
        <v>51313</v>
      </c>
      <c r="H84" s="269">
        <v>27.846940326046841</v>
      </c>
      <c r="I84" s="254" t="s">
        <v>155</v>
      </c>
    </row>
    <row r="85" spans="2:9">
      <c r="B85" s="252" t="s">
        <v>166</v>
      </c>
      <c r="C85" s="253" t="s">
        <v>22</v>
      </c>
      <c r="D85" s="254" t="s">
        <v>322</v>
      </c>
      <c r="E85" s="255" t="s">
        <v>323</v>
      </c>
      <c r="F85" s="254">
        <v>105904</v>
      </c>
      <c r="G85" s="254">
        <v>29525</v>
      </c>
      <c r="H85" s="269">
        <v>27.879022510953316</v>
      </c>
      <c r="I85" s="254" t="s">
        <v>155</v>
      </c>
    </row>
    <row r="86" spans="2:9">
      <c r="B86" s="252" t="s">
        <v>152</v>
      </c>
      <c r="C86" s="253" t="s">
        <v>17</v>
      </c>
      <c r="D86" s="254" t="s">
        <v>324</v>
      </c>
      <c r="E86" s="255" t="s">
        <v>325</v>
      </c>
      <c r="F86" s="254">
        <v>111737</v>
      </c>
      <c r="G86" s="254">
        <v>31157</v>
      </c>
      <c r="H86" s="269">
        <v>27.884228142871208</v>
      </c>
      <c r="I86" s="254" t="s">
        <v>155</v>
      </c>
    </row>
    <row r="87" spans="2:9">
      <c r="B87" s="252" t="s">
        <v>161</v>
      </c>
      <c r="C87" s="253" t="s">
        <v>15</v>
      </c>
      <c r="D87" s="254" t="s">
        <v>326</v>
      </c>
      <c r="E87" s="255" t="s">
        <v>327</v>
      </c>
      <c r="F87" s="254">
        <v>112935</v>
      </c>
      <c r="G87" s="254">
        <v>31562</v>
      </c>
      <c r="H87" s="269">
        <v>27.947049187585783</v>
      </c>
      <c r="I87" s="254" t="s">
        <v>155</v>
      </c>
    </row>
    <row r="88" spans="2:9">
      <c r="B88" s="252" t="s">
        <v>161</v>
      </c>
      <c r="C88" s="253" t="s">
        <v>15</v>
      </c>
      <c r="D88" s="254" t="s">
        <v>328</v>
      </c>
      <c r="E88" s="255" t="s">
        <v>329</v>
      </c>
      <c r="F88" s="254">
        <v>115476</v>
      </c>
      <c r="G88" s="254">
        <v>32372</v>
      </c>
      <c r="H88" s="269">
        <v>28.033530776957981</v>
      </c>
      <c r="I88" s="254" t="s">
        <v>155</v>
      </c>
    </row>
    <row r="89" spans="2:9">
      <c r="B89" s="252" t="s">
        <v>161</v>
      </c>
      <c r="C89" s="253" t="s">
        <v>15</v>
      </c>
      <c r="D89" s="254" t="s">
        <v>330</v>
      </c>
      <c r="E89" s="255" t="s">
        <v>331</v>
      </c>
      <c r="F89" s="254">
        <v>109009</v>
      </c>
      <c r="G89" s="254">
        <v>30597</v>
      </c>
      <c r="H89" s="269">
        <v>28.068324633745839</v>
      </c>
      <c r="I89" s="254" t="s">
        <v>155</v>
      </c>
    </row>
    <row r="90" spans="2:9">
      <c r="B90" s="252" t="s">
        <v>156</v>
      </c>
      <c r="C90" s="253" t="s">
        <v>14</v>
      </c>
      <c r="D90" s="254" t="s">
        <v>332</v>
      </c>
      <c r="E90" s="255" t="s">
        <v>333</v>
      </c>
      <c r="F90" s="254">
        <v>184976</v>
      </c>
      <c r="G90" s="254">
        <v>52069</v>
      </c>
      <c r="H90" s="269">
        <v>28.149057174984865</v>
      </c>
      <c r="I90" s="254" t="s">
        <v>155</v>
      </c>
    </row>
    <row r="91" spans="2:9">
      <c r="B91" s="252" t="s">
        <v>156</v>
      </c>
      <c r="C91" s="253" t="s">
        <v>14</v>
      </c>
      <c r="D91" s="254" t="s">
        <v>334</v>
      </c>
      <c r="E91" s="255" t="s">
        <v>335</v>
      </c>
      <c r="F91" s="254">
        <v>116570</v>
      </c>
      <c r="G91" s="254">
        <v>32840</v>
      </c>
      <c r="H91" s="269">
        <v>28.171913871493526</v>
      </c>
      <c r="I91" s="254" t="s">
        <v>155</v>
      </c>
    </row>
    <row r="92" spans="2:9">
      <c r="B92" s="252" t="s">
        <v>156</v>
      </c>
      <c r="C92" s="253" t="s">
        <v>14</v>
      </c>
      <c r="D92" s="254" t="s">
        <v>336</v>
      </c>
      <c r="E92" s="255" t="s">
        <v>337</v>
      </c>
      <c r="F92" s="254">
        <v>181881</v>
      </c>
      <c r="G92" s="254">
        <v>51240</v>
      </c>
      <c r="H92" s="269">
        <v>28.172266481930492</v>
      </c>
      <c r="I92" s="254" t="s">
        <v>155</v>
      </c>
    </row>
    <row r="93" spans="2:9">
      <c r="B93" s="252" t="s">
        <v>338</v>
      </c>
      <c r="C93" s="253" t="s">
        <v>34</v>
      </c>
      <c r="D93" s="254" t="s">
        <v>339</v>
      </c>
      <c r="E93" s="255" t="s">
        <v>340</v>
      </c>
      <c r="F93" s="254">
        <v>124219</v>
      </c>
      <c r="G93" s="254">
        <v>35107</v>
      </c>
      <c r="H93" s="269">
        <v>28.262182113847317</v>
      </c>
      <c r="I93" s="254" t="s">
        <v>155</v>
      </c>
    </row>
    <row r="94" spans="2:9">
      <c r="B94" s="252" t="s">
        <v>152</v>
      </c>
      <c r="C94" s="253" t="s">
        <v>17</v>
      </c>
      <c r="D94" s="254" t="s">
        <v>341</v>
      </c>
      <c r="E94" s="255" t="s">
        <v>342</v>
      </c>
      <c r="F94" s="254">
        <v>109059</v>
      </c>
      <c r="G94" s="254">
        <v>30955</v>
      </c>
      <c r="H94" s="269">
        <v>28.383718904446216</v>
      </c>
      <c r="I94" s="254" t="s">
        <v>155</v>
      </c>
    </row>
    <row r="95" spans="2:9">
      <c r="B95" s="252" t="s">
        <v>263</v>
      </c>
      <c r="C95" s="253" t="s">
        <v>264</v>
      </c>
      <c r="D95" s="254" t="s">
        <v>343</v>
      </c>
      <c r="E95" s="255" t="s">
        <v>344</v>
      </c>
      <c r="F95" s="254">
        <v>100400</v>
      </c>
      <c r="G95" s="254">
        <v>28556</v>
      </c>
      <c r="H95" s="269">
        <v>28.442231075697212</v>
      </c>
      <c r="I95" s="254" t="s">
        <v>155</v>
      </c>
    </row>
    <row r="96" spans="2:9">
      <c r="B96" s="252" t="s">
        <v>166</v>
      </c>
      <c r="C96" s="253" t="s">
        <v>22</v>
      </c>
      <c r="D96" s="254" t="s">
        <v>345</v>
      </c>
      <c r="E96" s="255" t="s">
        <v>346</v>
      </c>
      <c r="F96" s="254">
        <v>154035</v>
      </c>
      <c r="G96" s="254">
        <v>44009</v>
      </c>
      <c r="H96" s="269">
        <v>28.570779368325383</v>
      </c>
      <c r="I96" s="254" t="s">
        <v>155</v>
      </c>
    </row>
    <row r="97" spans="2:9">
      <c r="B97" s="252" t="s">
        <v>161</v>
      </c>
      <c r="C97" s="253" t="s">
        <v>15</v>
      </c>
      <c r="D97" s="254" t="s">
        <v>347</v>
      </c>
      <c r="E97" s="255" t="s">
        <v>348</v>
      </c>
      <c r="F97" s="254">
        <v>112547</v>
      </c>
      <c r="G97" s="254">
        <v>32170</v>
      </c>
      <c r="H97" s="269">
        <v>28.583613956835812</v>
      </c>
      <c r="I97" s="254" t="s">
        <v>155</v>
      </c>
    </row>
    <row r="98" spans="2:9">
      <c r="B98" s="252" t="s">
        <v>248</v>
      </c>
      <c r="C98" s="253" t="s">
        <v>21</v>
      </c>
      <c r="D98" s="254" t="s">
        <v>349</v>
      </c>
      <c r="E98" s="255" t="s">
        <v>350</v>
      </c>
      <c r="F98" s="254">
        <v>135210</v>
      </c>
      <c r="G98" s="254">
        <v>38742</v>
      </c>
      <c r="H98" s="269">
        <v>28.653206123807411</v>
      </c>
      <c r="I98" s="254" t="s">
        <v>155</v>
      </c>
    </row>
    <row r="99" spans="2:9">
      <c r="B99" s="252" t="s">
        <v>156</v>
      </c>
      <c r="C99" s="253" t="s">
        <v>14</v>
      </c>
      <c r="D99" s="254" t="s">
        <v>351</v>
      </c>
      <c r="E99" s="255" t="s">
        <v>352</v>
      </c>
      <c r="F99" s="254">
        <v>130202</v>
      </c>
      <c r="G99" s="254">
        <v>37318</v>
      </c>
      <c r="H99" s="269">
        <v>28.661618101104438</v>
      </c>
      <c r="I99" s="254" t="s">
        <v>155</v>
      </c>
    </row>
    <row r="100" spans="2:9">
      <c r="B100" s="252" t="s">
        <v>156</v>
      </c>
      <c r="C100" s="253" t="s">
        <v>14</v>
      </c>
      <c r="D100" s="254" t="s">
        <v>353</v>
      </c>
      <c r="E100" s="255" t="s">
        <v>354</v>
      </c>
      <c r="F100" s="254">
        <v>143202</v>
      </c>
      <c r="G100" s="254">
        <v>41114</v>
      </c>
      <c r="H100" s="269">
        <v>28.710492870211308</v>
      </c>
      <c r="I100" s="254" t="s">
        <v>155</v>
      </c>
    </row>
    <row r="101" spans="2:9">
      <c r="B101" s="252" t="s">
        <v>186</v>
      </c>
      <c r="C101" s="253" t="s">
        <v>16</v>
      </c>
      <c r="D101" s="254" t="s">
        <v>355</v>
      </c>
      <c r="E101" s="255" t="s">
        <v>356</v>
      </c>
      <c r="F101" s="254">
        <v>122421</v>
      </c>
      <c r="G101" s="254">
        <v>35255</v>
      </c>
      <c r="H101" s="269">
        <v>28.798163713741925</v>
      </c>
      <c r="I101" s="254" t="s">
        <v>155</v>
      </c>
    </row>
    <row r="102" spans="2:9">
      <c r="B102" s="252" t="s">
        <v>161</v>
      </c>
      <c r="C102" s="253" t="s">
        <v>15</v>
      </c>
      <c r="D102" s="254" t="s">
        <v>357</v>
      </c>
      <c r="E102" s="255" t="s">
        <v>358</v>
      </c>
      <c r="F102" s="254">
        <v>109711</v>
      </c>
      <c r="G102" s="254">
        <v>31621</v>
      </c>
      <c r="H102" s="269">
        <v>28.822087119796556</v>
      </c>
      <c r="I102" s="254" t="s">
        <v>155</v>
      </c>
    </row>
    <row r="103" spans="2:9">
      <c r="B103" s="252" t="s">
        <v>161</v>
      </c>
      <c r="C103" s="253" t="s">
        <v>15</v>
      </c>
      <c r="D103" s="254" t="s">
        <v>359</v>
      </c>
      <c r="E103" s="255" t="s">
        <v>360</v>
      </c>
      <c r="F103" s="254">
        <v>103395</v>
      </c>
      <c r="G103" s="254">
        <v>29822</v>
      </c>
      <c r="H103" s="269">
        <v>28.842787368828283</v>
      </c>
      <c r="I103" s="254" t="s">
        <v>155</v>
      </c>
    </row>
    <row r="104" spans="2:9">
      <c r="B104" s="252" t="s">
        <v>156</v>
      </c>
      <c r="C104" s="253" t="s">
        <v>14</v>
      </c>
      <c r="D104" s="254" t="s">
        <v>361</v>
      </c>
      <c r="E104" s="255" t="s">
        <v>362</v>
      </c>
      <c r="F104" s="254">
        <v>207979</v>
      </c>
      <c r="G104" s="254">
        <v>60025</v>
      </c>
      <c r="H104" s="269">
        <v>28.861086936661874</v>
      </c>
      <c r="I104" s="254" t="s">
        <v>155</v>
      </c>
    </row>
    <row r="105" spans="2:9">
      <c r="B105" s="252" t="s">
        <v>156</v>
      </c>
      <c r="C105" s="253" t="s">
        <v>14</v>
      </c>
      <c r="D105" s="254" t="s">
        <v>363</v>
      </c>
      <c r="E105" s="255" t="s">
        <v>364</v>
      </c>
      <c r="F105" s="254">
        <v>166042</v>
      </c>
      <c r="G105" s="254">
        <v>47960</v>
      </c>
      <c r="H105" s="269">
        <v>28.884258199732599</v>
      </c>
      <c r="I105" s="254" t="s">
        <v>155</v>
      </c>
    </row>
    <row r="106" spans="2:9">
      <c r="B106" s="252" t="s">
        <v>161</v>
      </c>
      <c r="C106" s="253" t="s">
        <v>15</v>
      </c>
      <c r="D106" s="254" t="s">
        <v>365</v>
      </c>
      <c r="E106" s="255" t="s">
        <v>366</v>
      </c>
      <c r="F106" s="254">
        <v>121990</v>
      </c>
      <c r="G106" s="254">
        <v>35338</v>
      </c>
      <c r="H106" s="269">
        <v>28.96794819247479</v>
      </c>
      <c r="I106" s="254" t="s">
        <v>155</v>
      </c>
    </row>
    <row r="107" spans="2:9">
      <c r="B107" s="252" t="s">
        <v>152</v>
      </c>
      <c r="C107" s="253" t="s">
        <v>17</v>
      </c>
      <c r="D107" s="254" t="s">
        <v>367</v>
      </c>
      <c r="E107" s="255" t="s">
        <v>368</v>
      </c>
      <c r="F107" s="254">
        <v>103089</v>
      </c>
      <c r="G107" s="254">
        <v>29874</v>
      </c>
      <c r="H107" s="269">
        <v>28.978843523557313</v>
      </c>
      <c r="I107" s="254" t="s">
        <v>155</v>
      </c>
    </row>
    <row r="108" spans="2:9">
      <c r="B108" s="252" t="s">
        <v>369</v>
      </c>
      <c r="C108" s="253" t="s">
        <v>44</v>
      </c>
      <c r="D108" s="254" t="s">
        <v>370</v>
      </c>
      <c r="E108" s="255" t="s">
        <v>371</v>
      </c>
      <c r="F108" s="254">
        <v>114190</v>
      </c>
      <c r="G108" s="254">
        <v>33095</v>
      </c>
      <c r="H108" s="269">
        <v>28.982397758122431</v>
      </c>
      <c r="I108" s="254" t="s">
        <v>155</v>
      </c>
    </row>
    <row r="109" spans="2:9">
      <c r="B109" s="252" t="s">
        <v>372</v>
      </c>
      <c r="C109" s="253" t="s">
        <v>19</v>
      </c>
      <c r="D109" s="254" t="s">
        <v>373</v>
      </c>
      <c r="E109" s="255" t="s">
        <v>374</v>
      </c>
      <c r="F109" s="254">
        <v>103544</v>
      </c>
      <c r="G109" s="254">
        <v>30113</v>
      </c>
      <c r="H109" s="269">
        <v>29.082322490921737</v>
      </c>
      <c r="I109" s="254" t="s">
        <v>155</v>
      </c>
    </row>
    <row r="110" spans="2:9">
      <c r="B110" s="252" t="s">
        <v>156</v>
      </c>
      <c r="C110" s="253" t="s">
        <v>14</v>
      </c>
      <c r="D110" s="254" t="s">
        <v>375</v>
      </c>
      <c r="E110" s="255" t="s">
        <v>376</v>
      </c>
      <c r="F110" s="254">
        <v>130366</v>
      </c>
      <c r="G110" s="254">
        <v>38036</v>
      </c>
      <c r="H110" s="269">
        <v>29.17631897887486</v>
      </c>
      <c r="I110" s="254" t="s">
        <v>155</v>
      </c>
    </row>
    <row r="111" spans="2:9">
      <c r="B111" s="252" t="s">
        <v>152</v>
      </c>
      <c r="C111" s="253" t="s">
        <v>17</v>
      </c>
      <c r="D111" s="254" t="s">
        <v>377</v>
      </c>
      <c r="E111" s="255" t="s">
        <v>378</v>
      </c>
      <c r="F111" s="254">
        <v>119040</v>
      </c>
      <c r="G111" s="254">
        <v>34739</v>
      </c>
      <c r="H111" s="269">
        <v>29.18262768817204</v>
      </c>
      <c r="I111" s="254" t="s">
        <v>155</v>
      </c>
    </row>
    <row r="112" spans="2:9">
      <c r="B112" s="252" t="s">
        <v>156</v>
      </c>
      <c r="C112" s="253" t="s">
        <v>14</v>
      </c>
      <c r="D112" s="254" t="s">
        <v>379</v>
      </c>
      <c r="E112" s="255" t="s">
        <v>380</v>
      </c>
      <c r="F112" s="254">
        <v>173564</v>
      </c>
      <c r="G112" s="254">
        <v>50652</v>
      </c>
      <c r="H112" s="269">
        <v>29.18347122675209</v>
      </c>
      <c r="I112" s="254" t="s">
        <v>155</v>
      </c>
    </row>
    <row r="113" spans="2:9">
      <c r="B113" s="252" t="s">
        <v>166</v>
      </c>
      <c r="C113" s="253" t="s">
        <v>22</v>
      </c>
      <c r="D113" s="254" t="s">
        <v>381</v>
      </c>
      <c r="E113" s="255" t="s">
        <v>382</v>
      </c>
      <c r="F113" s="254">
        <v>177855</v>
      </c>
      <c r="G113" s="254">
        <v>51966</v>
      </c>
      <c r="H113" s="269">
        <v>29.218183351606648</v>
      </c>
      <c r="I113" s="254" t="s">
        <v>155</v>
      </c>
    </row>
    <row r="114" spans="2:9">
      <c r="B114" s="252" t="s">
        <v>156</v>
      </c>
      <c r="C114" s="253" t="s">
        <v>14</v>
      </c>
      <c r="D114" s="254" t="s">
        <v>383</v>
      </c>
      <c r="E114" s="255" t="s">
        <v>384</v>
      </c>
      <c r="F114" s="254">
        <v>125569</v>
      </c>
      <c r="G114" s="254">
        <v>36791</v>
      </c>
      <c r="H114" s="269">
        <v>29.299428999195658</v>
      </c>
      <c r="I114" s="254" t="s">
        <v>155</v>
      </c>
    </row>
    <row r="115" spans="2:9">
      <c r="B115" s="252" t="s">
        <v>156</v>
      </c>
      <c r="C115" s="253" t="s">
        <v>14</v>
      </c>
      <c r="D115" s="254" t="s">
        <v>385</v>
      </c>
      <c r="E115" s="255" t="s">
        <v>386</v>
      </c>
      <c r="F115" s="254">
        <v>190307</v>
      </c>
      <c r="G115" s="254">
        <v>55914</v>
      </c>
      <c r="H115" s="269">
        <v>29.380947626729441</v>
      </c>
      <c r="I115" s="254" t="s">
        <v>155</v>
      </c>
    </row>
    <row r="116" spans="2:9">
      <c r="B116" s="252" t="s">
        <v>161</v>
      </c>
      <c r="C116" s="253" t="s">
        <v>15</v>
      </c>
      <c r="D116" s="254" t="s">
        <v>387</v>
      </c>
      <c r="E116" s="255" t="s">
        <v>388</v>
      </c>
      <c r="F116" s="254">
        <v>131487</v>
      </c>
      <c r="G116" s="254">
        <v>38647</v>
      </c>
      <c r="H116" s="269">
        <v>29.392259310806391</v>
      </c>
      <c r="I116" s="254" t="s">
        <v>155</v>
      </c>
    </row>
    <row r="117" spans="2:9">
      <c r="B117" s="252" t="s">
        <v>156</v>
      </c>
      <c r="C117" s="253" t="s">
        <v>14</v>
      </c>
      <c r="D117" s="254" t="s">
        <v>389</v>
      </c>
      <c r="E117" s="255" t="s">
        <v>390</v>
      </c>
      <c r="F117" s="254">
        <v>199769</v>
      </c>
      <c r="G117" s="254">
        <v>58781</v>
      </c>
      <c r="H117" s="269">
        <v>29.424485280498974</v>
      </c>
      <c r="I117" s="254" t="s">
        <v>155</v>
      </c>
    </row>
    <row r="118" spans="2:9">
      <c r="B118" s="252" t="s">
        <v>156</v>
      </c>
      <c r="C118" s="253" t="s">
        <v>14</v>
      </c>
      <c r="D118" s="254" t="s">
        <v>391</v>
      </c>
      <c r="E118" s="255" t="s">
        <v>392</v>
      </c>
      <c r="F118" s="254">
        <v>128629</v>
      </c>
      <c r="G118" s="254">
        <v>38121</v>
      </c>
      <c r="H118" s="269">
        <v>29.636396147058598</v>
      </c>
      <c r="I118" s="254" t="s">
        <v>155</v>
      </c>
    </row>
    <row r="119" spans="2:9">
      <c r="B119" s="252" t="s">
        <v>156</v>
      </c>
      <c r="C119" s="253" t="s">
        <v>14</v>
      </c>
      <c r="D119" s="254" t="s">
        <v>393</v>
      </c>
      <c r="E119" s="255" t="s">
        <v>394</v>
      </c>
      <c r="F119" s="254">
        <v>157851</v>
      </c>
      <c r="G119" s="254">
        <v>46866</v>
      </c>
      <c r="H119" s="269">
        <v>29.69002413668586</v>
      </c>
      <c r="I119" s="254" t="s">
        <v>155</v>
      </c>
    </row>
    <row r="120" spans="2:9">
      <c r="B120" s="252" t="s">
        <v>186</v>
      </c>
      <c r="C120" s="253" t="s">
        <v>16</v>
      </c>
      <c r="D120" s="254" t="s">
        <v>395</v>
      </c>
      <c r="E120" s="255" t="s">
        <v>396</v>
      </c>
      <c r="F120" s="254">
        <v>188712</v>
      </c>
      <c r="G120" s="254">
        <v>56127</v>
      </c>
      <c r="H120" s="269">
        <v>29.742146763321887</v>
      </c>
      <c r="I120" s="254" t="s">
        <v>155</v>
      </c>
    </row>
    <row r="121" spans="2:9">
      <c r="B121" s="252" t="s">
        <v>161</v>
      </c>
      <c r="C121" s="253" t="s">
        <v>15</v>
      </c>
      <c r="D121" s="254" t="s">
        <v>397</v>
      </c>
      <c r="E121" s="255" t="s">
        <v>398</v>
      </c>
      <c r="F121" s="254">
        <v>116840</v>
      </c>
      <c r="G121" s="254">
        <v>34751</v>
      </c>
      <c r="H121" s="269">
        <v>29.742382745635055</v>
      </c>
      <c r="I121" s="254" t="s">
        <v>155</v>
      </c>
    </row>
    <row r="122" spans="2:9">
      <c r="B122" s="252" t="s">
        <v>152</v>
      </c>
      <c r="C122" s="253" t="s">
        <v>17</v>
      </c>
      <c r="D122" s="254" t="s">
        <v>399</v>
      </c>
      <c r="E122" s="255" t="s">
        <v>400</v>
      </c>
      <c r="F122" s="254">
        <v>117686</v>
      </c>
      <c r="G122" s="254">
        <v>35012</v>
      </c>
      <c r="H122" s="269">
        <v>29.750352633278389</v>
      </c>
      <c r="I122" s="254" t="s">
        <v>155</v>
      </c>
    </row>
    <row r="123" spans="2:9">
      <c r="B123" s="252" t="s">
        <v>161</v>
      </c>
      <c r="C123" s="253" t="s">
        <v>15</v>
      </c>
      <c r="D123" s="254" t="s">
        <v>401</v>
      </c>
      <c r="E123" s="255" t="s">
        <v>402</v>
      </c>
      <c r="F123" s="254">
        <v>122779</v>
      </c>
      <c r="G123" s="254">
        <v>36621</v>
      </c>
      <c r="H123" s="269">
        <v>29.826761905537591</v>
      </c>
      <c r="I123" s="254" t="s">
        <v>155</v>
      </c>
    </row>
    <row r="124" spans="2:9">
      <c r="B124" s="252" t="s">
        <v>199</v>
      </c>
      <c r="C124" s="253" t="s">
        <v>25</v>
      </c>
      <c r="D124" s="254" t="s">
        <v>403</v>
      </c>
      <c r="E124" s="255" t="s">
        <v>404</v>
      </c>
      <c r="F124" s="254">
        <v>104373</v>
      </c>
      <c r="G124" s="254">
        <v>31404</v>
      </c>
      <c r="H124" s="269">
        <v>30.088241211807652</v>
      </c>
      <c r="I124" s="254" t="s">
        <v>155</v>
      </c>
    </row>
    <row r="125" spans="2:9">
      <c r="B125" s="252" t="s">
        <v>161</v>
      </c>
      <c r="C125" s="253" t="s">
        <v>15</v>
      </c>
      <c r="D125" s="254" t="s">
        <v>405</v>
      </c>
      <c r="E125" s="255" t="s">
        <v>406</v>
      </c>
      <c r="F125" s="254">
        <v>110846</v>
      </c>
      <c r="G125" s="254">
        <v>33633</v>
      </c>
      <c r="H125" s="269">
        <v>30.342096241632539</v>
      </c>
      <c r="I125" s="254" t="s">
        <v>155</v>
      </c>
    </row>
    <row r="126" spans="2:9">
      <c r="B126" s="252" t="s">
        <v>156</v>
      </c>
      <c r="C126" s="253" t="s">
        <v>14</v>
      </c>
      <c r="D126" s="254" t="s">
        <v>407</v>
      </c>
      <c r="E126" s="255" t="s">
        <v>408</v>
      </c>
      <c r="F126" s="254">
        <v>140666</v>
      </c>
      <c r="G126" s="254">
        <v>42755</v>
      </c>
      <c r="H126" s="269">
        <v>30.394693813714756</v>
      </c>
      <c r="I126" s="254" t="s">
        <v>155</v>
      </c>
    </row>
    <row r="127" spans="2:9">
      <c r="B127" s="252" t="s">
        <v>166</v>
      </c>
      <c r="C127" s="253" t="s">
        <v>22</v>
      </c>
      <c r="D127" s="254" t="s">
        <v>409</v>
      </c>
      <c r="E127" s="255" t="s">
        <v>410</v>
      </c>
      <c r="F127" s="254">
        <v>121994</v>
      </c>
      <c r="G127" s="254">
        <v>37139</v>
      </c>
      <c r="H127" s="269">
        <v>30.44330049018804</v>
      </c>
      <c r="I127" s="254" t="s">
        <v>155</v>
      </c>
    </row>
    <row r="128" spans="2:9">
      <c r="B128" s="252" t="s">
        <v>156</v>
      </c>
      <c r="C128" s="253" t="s">
        <v>14</v>
      </c>
      <c r="D128" s="254" t="s">
        <v>411</v>
      </c>
      <c r="E128" s="255" t="s">
        <v>412</v>
      </c>
      <c r="F128" s="254">
        <v>171744</v>
      </c>
      <c r="G128" s="254">
        <v>53297</v>
      </c>
      <c r="H128" s="269">
        <v>31.032816284702815</v>
      </c>
      <c r="I128" s="254" t="s">
        <v>155</v>
      </c>
    </row>
    <row r="129" spans="2:9">
      <c r="B129" s="252" t="s">
        <v>161</v>
      </c>
      <c r="C129" s="253" t="s">
        <v>15</v>
      </c>
      <c r="D129" s="254" t="s">
        <v>413</v>
      </c>
      <c r="E129" s="255" t="s">
        <v>414</v>
      </c>
      <c r="F129" s="254">
        <v>175137</v>
      </c>
      <c r="G129" s="254">
        <v>54437</v>
      </c>
      <c r="H129" s="269">
        <v>31.082523966951587</v>
      </c>
      <c r="I129" s="254" t="s">
        <v>155</v>
      </c>
    </row>
    <row r="130" spans="2:9">
      <c r="B130" s="252" t="s">
        <v>156</v>
      </c>
      <c r="C130" s="253" t="s">
        <v>14</v>
      </c>
      <c r="D130" s="254" t="s">
        <v>415</v>
      </c>
      <c r="E130" s="255" t="s">
        <v>416</v>
      </c>
      <c r="F130" s="254">
        <v>202523</v>
      </c>
      <c r="G130" s="254">
        <v>63816</v>
      </c>
      <c r="H130" s="269">
        <v>31.510495104259761</v>
      </c>
      <c r="I130" s="254" t="s">
        <v>155</v>
      </c>
    </row>
    <row r="131" spans="2:9">
      <c r="B131" s="252" t="s">
        <v>156</v>
      </c>
      <c r="C131" s="253" t="s">
        <v>14</v>
      </c>
      <c r="D131" s="254" t="s">
        <v>417</v>
      </c>
      <c r="E131" s="255" t="s">
        <v>418</v>
      </c>
      <c r="F131" s="254">
        <v>154796</v>
      </c>
      <c r="G131" s="254">
        <v>48818</v>
      </c>
      <c r="H131" s="269">
        <v>31.536990619912658</v>
      </c>
      <c r="I131" s="254" t="s">
        <v>155</v>
      </c>
    </row>
    <row r="132" spans="2:9">
      <c r="B132" s="252" t="s">
        <v>161</v>
      </c>
      <c r="C132" s="253" t="s">
        <v>15</v>
      </c>
      <c r="D132" s="254" t="s">
        <v>419</v>
      </c>
      <c r="E132" s="255" t="s">
        <v>420</v>
      </c>
      <c r="F132" s="254">
        <v>109451</v>
      </c>
      <c r="G132" s="254">
        <v>34564</v>
      </c>
      <c r="H132" s="269">
        <v>31.579428237293399</v>
      </c>
      <c r="I132" s="254" t="s">
        <v>155</v>
      </c>
    </row>
    <row r="133" spans="2:9">
      <c r="B133" s="252" t="s">
        <v>421</v>
      </c>
      <c r="C133" s="253" t="s">
        <v>28</v>
      </c>
      <c r="D133" s="254" t="s">
        <v>422</v>
      </c>
      <c r="E133" s="255" t="s">
        <v>423</v>
      </c>
      <c r="F133" s="254">
        <v>121991</v>
      </c>
      <c r="G133" s="254">
        <v>38723</v>
      </c>
      <c r="H133" s="269">
        <v>31.74250559467502</v>
      </c>
      <c r="I133" s="254" t="s">
        <v>155</v>
      </c>
    </row>
    <row r="134" spans="2:9">
      <c r="B134" s="252" t="s">
        <v>156</v>
      </c>
      <c r="C134" s="253" t="s">
        <v>14</v>
      </c>
      <c r="D134" s="254" t="s">
        <v>424</v>
      </c>
      <c r="E134" s="255" t="s">
        <v>425</v>
      </c>
      <c r="F134" s="254">
        <v>114427</v>
      </c>
      <c r="G134" s="254">
        <v>36413</v>
      </c>
      <c r="H134" s="269">
        <v>31.822035009219853</v>
      </c>
      <c r="I134" s="254" t="s">
        <v>155</v>
      </c>
    </row>
    <row r="135" spans="2:9">
      <c r="B135" s="252" t="s">
        <v>166</v>
      </c>
      <c r="C135" s="253" t="s">
        <v>22</v>
      </c>
      <c r="D135" s="254" t="s">
        <v>426</v>
      </c>
      <c r="E135" s="255" t="s">
        <v>427</v>
      </c>
      <c r="F135" s="254">
        <v>147596</v>
      </c>
      <c r="G135" s="254">
        <v>47023</v>
      </c>
      <c r="H135" s="269">
        <v>31.859264478712163</v>
      </c>
      <c r="I135" s="254" t="s">
        <v>155</v>
      </c>
    </row>
    <row r="136" spans="2:9">
      <c r="B136" s="252" t="s">
        <v>161</v>
      </c>
      <c r="C136" s="253" t="s">
        <v>15</v>
      </c>
      <c r="D136" s="254" t="s">
        <v>428</v>
      </c>
      <c r="E136" s="255" t="s">
        <v>429</v>
      </c>
      <c r="F136" s="254">
        <v>112665</v>
      </c>
      <c r="G136" s="254">
        <v>35926</v>
      </c>
      <c r="H136" s="269">
        <v>31.887453956419478</v>
      </c>
      <c r="I136" s="254" t="s">
        <v>155</v>
      </c>
    </row>
    <row r="137" spans="2:9">
      <c r="B137" s="252" t="s">
        <v>161</v>
      </c>
      <c r="C137" s="253" t="s">
        <v>15</v>
      </c>
      <c r="D137" s="254" t="s">
        <v>430</v>
      </c>
      <c r="E137" s="255" t="s">
        <v>431</v>
      </c>
      <c r="F137" s="254">
        <v>105668</v>
      </c>
      <c r="G137" s="254">
        <v>33741</v>
      </c>
      <c r="H137" s="269">
        <v>31.931142824696217</v>
      </c>
      <c r="I137" s="254" t="s">
        <v>155</v>
      </c>
    </row>
    <row r="138" spans="2:9">
      <c r="B138" s="252" t="s">
        <v>156</v>
      </c>
      <c r="C138" s="253" t="s">
        <v>14</v>
      </c>
      <c r="D138" s="254" t="s">
        <v>432</v>
      </c>
      <c r="E138" s="255" t="s">
        <v>433</v>
      </c>
      <c r="F138" s="254">
        <v>211985</v>
      </c>
      <c r="G138" s="254">
        <v>67873</v>
      </c>
      <c r="H138" s="269">
        <v>32.01783145033847</v>
      </c>
      <c r="I138" s="254" t="s">
        <v>155</v>
      </c>
    </row>
    <row r="139" spans="2:9">
      <c r="B139" s="252" t="s">
        <v>156</v>
      </c>
      <c r="C139" s="253" t="s">
        <v>14</v>
      </c>
      <c r="D139" s="254" t="s">
        <v>434</v>
      </c>
      <c r="E139" s="255" t="s">
        <v>435</v>
      </c>
      <c r="F139" s="254">
        <v>138717</v>
      </c>
      <c r="G139" s="254">
        <v>44434</v>
      </c>
      <c r="H139" s="269">
        <v>32.032122955369566</v>
      </c>
      <c r="I139" s="254" t="s">
        <v>155</v>
      </c>
    </row>
    <row r="140" spans="2:9">
      <c r="B140" s="252" t="s">
        <v>156</v>
      </c>
      <c r="C140" s="253" t="s">
        <v>14</v>
      </c>
      <c r="D140" s="254" t="s">
        <v>436</v>
      </c>
      <c r="E140" s="255" t="s">
        <v>437</v>
      </c>
      <c r="F140" s="254">
        <v>156233</v>
      </c>
      <c r="G140" s="254">
        <v>50048</v>
      </c>
      <c r="H140" s="269">
        <v>32.034205321538984</v>
      </c>
      <c r="I140" s="254" t="s">
        <v>155</v>
      </c>
    </row>
    <row r="141" spans="2:9">
      <c r="B141" s="252" t="s">
        <v>213</v>
      </c>
      <c r="C141" s="253" t="s">
        <v>29</v>
      </c>
      <c r="D141" s="254" t="s">
        <v>438</v>
      </c>
      <c r="E141" s="255" t="s">
        <v>439</v>
      </c>
      <c r="F141" s="254">
        <v>107467</v>
      </c>
      <c r="G141" s="254">
        <v>34464</v>
      </c>
      <c r="H141" s="269">
        <v>32.069379437408692</v>
      </c>
      <c r="I141" s="254" t="s">
        <v>155</v>
      </c>
    </row>
    <row r="142" spans="2:9">
      <c r="B142" s="252" t="s">
        <v>161</v>
      </c>
      <c r="C142" s="253" t="s">
        <v>15</v>
      </c>
      <c r="D142" s="254" t="s">
        <v>440</v>
      </c>
      <c r="E142" s="255" t="s">
        <v>441</v>
      </c>
      <c r="F142" s="254">
        <v>147237</v>
      </c>
      <c r="G142" s="254">
        <v>47691</v>
      </c>
      <c r="H142" s="269">
        <v>32.390635506020907</v>
      </c>
      <c r="I142" s="254" t="s">
        <v>155</v>
      </c>
    </row>
    <row r="143" spans="2:9">
      <c r="B143" s="252" t="s">
        <v>263</v>
      </c>
      <c r="C143" s="253" t="s">
        <v>264</v>
      </c>
      <c r="D143" s="254" t="s">
        <v>442</v>
      </c>
      <c r="E143" s="255" t="s">
        <v>443</v>
      </c>
      <c r="F143" s="254">
        <v>105432</v>
      </c>
      <c r="G143" s="254">
        <v>34209</v>
      </c>
      <c r="H143" s="269">
        <v>32.446505804689281</v>
      </c>
      <c r="I143" s="254" t="s">
        <v>155</v>
      </c>
    </row>
    <row r="144" spans="2:9">
      <c r="B144" s="252" t="s">
        <v>156</v>
      </c>
      <c r="C144" s="253" t="s">
        <v>14</v>
      </c>
      <c r="D144" s="254" t="s">
        <v>444</v>
      </c>
      <c r="E144" s="255" t="s">
        <v>445</v>
      </c>
      <c r="F144" s="254">
        <v>122794</v>
      </c>
      <c r="G144" s="254">
        <v>40047</v>
      </c>
      <c r="H144" s="269">
        <v>32.613156994641436</v>
      </c>
      <c r="I144" s="254" t="s">
        <v>155</v>
      </c>
    </row>
    <row r="145" spans="2:9">
      <c r="B145" s="252" t="s">
        <v>161</v>
      </c>
      <c r="C145" s="253" t="s">
        <v>15</v>
      </c>
      <c r="D145" s="254" t="s">
        <v>446</v>
      </c>
      <c r="E145" s="255" t="s">
        <v>447</v>
      </c>
      <c r="F145" s="254">
        <v>185533</v>
      </c>
      <c r="G145" s="254">
        <v>60666</v>
      </c>
      <c r="H145" s="269">
        <v>32.698226191566995</v>
      </c>
      <c r="I145" s="254" t="s">
        <v>155</v>
      </c>
    </row>
    <row r="146" spans="2:9">
      <c r="B146" s="252" t="s">
        <v>421</v>
      </c>
      <c r="C146" s="253" t="s">
        <v>28</v>
      </c>
      <c r="D146" s="254" t="s">
        <v>448</v>
      </c>
      <c r="E146" s="255" t="s">
        <v>449</v>
      </c>
      <c r="F146" s="254">
        <v>110709</v>
      </c>
      <c r="G146" s="254">
        <v>36290</v>
      </c>
      <c r="H146" s="269">
        <v>32.779629479084811</v>
      </c>
      <c r="I146" s="254" t="s">
        <v>155</v>
      </c>
    </row>
    <row r="147" spans="2:9">
      <c r="B147" s="252" t="s">
        <v>161</v>
      </c>
      <c r="C147" s="253" t="s">
        <v>15</v>
      </c>
      <c r="D147" s="254" t="s">
        <v>450</v>
      </c>
      <c r="E147" s="255" t="s">
        <v>451</v>
      </c>
      <c r="F147" s="254">
        <v>159485</v>
      </c>
      <c r="G147" s="254">
        <v>52367</v>
      </c>
      <c r="H147" s="269">
        <v>32.835062858576045</v>
      </c>
      <c r="I147" s="254" t="s">
        <v>155</v>
      </c>
    </row>
    <row r="148" spans="2:9">
      <c r="B148" s="252" t="s">
        <v>156</v>
      </c>
      <c r="C148" s="253" t="s">
        <v>14</v>
      </c>
      <c r="D148" s="254" t="s">
        <v>452</v>
      </c>
      <c r="E148" s="255" t="s">
        <v>453</v>
      </c>
      <c r="F148" s="254">
        <v>140148</v>
      </c>
      <c r="G148" s="254">
        <v>46114</v>
      </c>
      <c r="H148" s="269">
        <v>32.903787424722438</v>
      </c>
      <c r="I148" s="254" t="s">
        <v>155</v>
      </c>
    </row>
    <row r="149" spans="2:9">
      <c r="B149" s="252" t="s">
        <v>152</v>
      </c>
      <c r="C149" s="253" t="s">
        <v>17</v>
      </c>
      <c r="D149" s="254" t="s">
        <v>454</v>
      </c>
      <c r="E149" s="255" t="s">
        <v>455</v>
      </c>
      <c r="F149" s="254">
        <v>132416</v>
      </c>
      <c r="G149" s="254">
        <v>43686</v>
      </c>
      <c r="H149" s="269">
        <v>32.991481391976798</v>
      </c>
      <c r="I149" s="254" t="s">
        <v>155</v>
      </c>
    </row>
    <row r="150" spans="2:9">
      <c r="B150" s="252" t="s">
        <v>156</v>
      </c>
      <c r="C150" s="253" t="s">
        <v>14</v>
      </c>
      <c r="D150" s="254" t="s">
        <v>456</v>
      </c>
      <c r="E150" s="255" t="s">
        <v>457</v>
      </c>
      <c r="F150" s="254">
        <v>194884</v>
      </c>
      <c r="G150" s="254">
        <v>64821</v>
      </c>
      <c r="H150" s="269">
        <v>33.261324685453914</v>
      </c>
      <c r="I150" s="254" t="s">
        <v>155</v>
      </c>
    </row>
    <row r="151" spans="2:9">
      <c r="B151" s="252" t="s">
        <v>156</v>
      </c>
      <c r="C151" s="253" t="s">
        <v>14</v>
      </c>
      <c r="D151" s="254" t="s">
        <v>458</v>
      </c>
      <c r="E151" s="255" t="s">
        <v>459</v>
      </c>
      <c r="F151" s="254">
        <v>212274</v>
      </c>
      <c r="G151" s="254">
        <v>70720</v>
      </c>
      <c r="H151" s="269">
        <v>33.315431941735682</v>
      </c>
      <c r="I151" s="254" t="s">
        <v>155</v>
      </c>
    </row>
    <row r="152" spans="2:9">
      <c r="B152" s="252" t="s">
        <v>152</v>
      </c>
      <c r="C152" s="253" t="s">
        <v>17</v>
      </c>
      <c r="D152" s="254" t="s">
        <v>460</v>
      </c>
      <c r="E152" s="255" t="s">
        <v>461</v>
      </c>
      <c r="F152" s="254">
        <v>105718</v>
      </c>
      <c r="G152" s="254">
        <v>35356</v>
      </c>
      <c r="H152" s="269">
        <v>33.443689816303753</v>
      </c>
      <c r="I152" s="254" t="s">
        <v>155</v>
      </c>
    </row>
    <row r="153" spans="2:9">
      <c r="B153" s="252" t="s">
        <v>156</v>
      </c>
      <c r="C153" s="253" t="s">
        <v>14</v>
      </c>
      <c r="D153" s="254" t="s">
        <v>462</v>
      </c>
      <c r="E153" s="255" t="s">
        <v>463</v>
      </c>
      <c r="F153" s="254">
        <v>132543</v>
      </c>
      <c r="G153" s="254">
        <v>44587</v>
      </c>
      <c r="H153" s="269">
        <v>33.639649019563464</v>
      </c>
      <c r="I153" s="254" t="s">
        <v>155</v>
      </c>
    </row>
    <row r="154" spans="2:9">
      <c r="B154" s="252" t="s">
        <v>464</v>
      </c>
      <c r="C154" s="253" t="s">
        <v>30</v>
      </c>
      <c r="D154" s="254" t="s">
        <v>465</v>
      </c>
      <c r="E154" s="255" t="s">
        <v>466</v>
      </c>
      <c r="F154" s="254">
        <v>112134</v>
      </c>
      <c r="G154" s="254">
        <v>37842</v>
      </c>
      <c r="H154" s="269">
        <v>33.747123976670764</v>
      </c>
      <c r="I154" s="254" t="s">
        <v>155</v>
      </c>
    </row>
    <row r="155" spans="2:9">
      <c r="B155" s="252" t="s">
        <v>156</v>
      </c>
      <c r="C155" s="253" t="s">
        <v>14</v>
      </c>
      <c r="D155" s="254" t="s">
        <v>467</v>
      </c>
      <c r="E155" s="255" t="s">
        <v>468</v>
      </c>
      <c r="F155" s="254">
        <v>123965</v>
      </c>
      <c r="G155" s="254">
        <v>41881</v>
      </c>
      <c r="H155" s="269">
        <v>33.784535957730007</v>
      </c>
      <c r="I155" s="254" t="s">
        <v>155</v>
      </c>
    </row>
    <row r="156" spans="2:9">
      <c r="B156" s="252" t="s">
        <v>161</v>
      </c>
      <c r="C156" s="253" t="s">
        <v>15</v>
      </c>
      <c r="D156" s="254" t="s">
        <v>469</v>
      </c>
      <c r="E156" s="255" t="s">
        <v>470</v>
      </c>
      <c r="F156" s="254">
        <v>115263</v>
      </c>
      <c r="G156" s="254">
        <v>38977</v>
      </c>
      <c r="H156" s="269">
        <v>33.815708423344873</v>
      </c>
      <c r="I156" s="254" t="s">
        <v>155</v>
      </c>
    </row>
    <row r="157" spans="2:9">
      <c r="B157" s="252" t="s">
        <v>263</v>
      </c>
      <c r="C157" s="253" t="s">
        <v>264</v>
      </c>
      <c r="D157" s="254" t="s">
        <v>471</v>
      </c>
      <c r="E157" s="255" t="s">
        <v>472</v>
      </c>
      <c r="F157" s="254">
        <v>101400</v>
      </c>
      <c r="G157" s="254">
        <v>34358</v>
      </c>
      <c r="H157" s="269">
        <v>33.883629191321504</v>
      </c>
      <c r="I157" s="254" t="s">
        <v>155</v>
      </c>
    </row>
    <row r="158" spans="2:9">
      <c r="B158" s="252" t="s">
        <v>161</v>
      </c>
      <c r="C158" s="253" t="s">
        <v>15</v>
      </c>
      <c r="D158" s="254" t="s">
        <v>473</v>
      </c>
      <c r="E158" s="255" t="s">
        <v>474</v>
      </c>
      <c r="F158" s="254">
        <v>111617</v>
      </c>
      <c r="G158" s="254">
        <v>37952</v>
      </c>
      <c r="H158" s="269">
        <v>34.001988944336439</v>
      </c>
      <c r="I158" s="254" t="s">
        <v>155</v>
      </c>
    </row>
    <row r="159" spans="2:9">
      <c r="B159" s="252" t="s">
        <v>156</v>
      </c>
      <c r="C159" s="253" t="s">
        <v>14</v>
      </c>
      <c r="D159" s="254" t="s">
        <v>475</v>
      </c>
      <c r="E159" s="255" t="s">
        <v>476</v>
      </c>
      <c r="F159" s="254">
        <v>113095</v>
      </c>
      <c r="G159" s="254">
        <v>38622</v>
      </c>
      <c r="H159" s="269">
        <v>34.150050842212295</v>
      </c>
      <c r="I159" s="254" t="s">
        <v>155</v>
      </c>
    </row>
    <row r="160" spans="2:9">
      <c r="B160" s="252" t="s">
        <v>156</v>
      </c>
      <c r="C160" s="253" t="s">
        <v>14</v>
      </c>
      <c r="D160" s="254" t="s">
        <v>477</v>
      </c>
      <c r="E160" s="255" t="s">
        <v>478</v>
      </c>
      <c r="F160" s="254">
        <v>171636</v>
      </c>
      <c r="G160" s="254">
        <v>58620</v>
      </c>
      <c r="H160" s="269">
        <v>34.153674054394187</v>
      </c>
      <c r="I160" s="254" t="s">
        <v>155</v>
      </c>
    </row>
    <row r="161" spans="2:9">
      <c r="B161" s="252" t="s">
        <v>161</v>
      </c>
      <c r="C161" s="253" t="s">
        <v>15</v>
      </c>
      <c r="D161" s="254" t="s">
        <v>479</v>
      </c>
      <c r="E161" s="255" t="s">
        <v>480</v>
      </c>
      <c r="F161" s="254">
        <v>105996</v>
      </c>
      <c r="G161" s="254">
        <v>36237</v>
      </c>
      <c r="H161" s="269">
        <v>34.187139137325943</v>
      </c>
      <c r="I161" s="254" t="s">
        <v>155</v>
      </c>
    </row>
    <row r="162" spans="2:9">
      <c r="B162" s="252" t="s">
        <v>156</v>
      </c>
      <c r="C162" s="253" t="s">
        <v>14</v>
      </c>
      <c r="D162" s="254" t="s">
        <v>481</v>
      </c>
      <c r="E162" s="255" t="s">
        <v>482</v>
      </c>
      <c r="F162" s="254">
        <v>179985</v>
      </c>
      <c r="G162" s="254">
        <v>61911</v>
      </c>
      <c r="H162" s="269">
        <v>34.397866488874072</v>
      </c>
      <c r="I162" s="254" t="s">
        <v>155</v>
      </c>
    </row>
    <row r="163" spans="2:9">
      <c r="B163" s="252" t="s">
        <v>156</v>
      </c>
      <c r="C163" s="253" t="s">
        <v>14</v>
      </c>
      <c r="D163" s="254" t="s">
        <v>483</v>
      </c>
      <c r="E163" s="255" t="s">
        <v>484</v>
      </c>
      <c r="F163" s="254">
        <v>164475</v>
      </c>
      <c r="G163" s="254">
        <v>56671</v>
      </c>
      <c r="H163" s="269">
        <v>34.455692354461164</v>
      </c>
      <c r="I163" s="254" t="s">
        <v>155</v>
      </c>
    </row>
    <row r="164" spans="2:9">
      <c r="B164" s="252" t="s">
        <v>156</v>
      </c>
      <c r="C164" s="253" t="s">
        <v>14</v>
      </c>
      <c r="D164" s="254" t="s">
        <v>485</v>
      </c>
      <c r="E164" s="255" t="s">
        <v>486</v>
      </c>
      <c r="F164" s="254">
        <v>158688</v>
      </c>
      <c r="G164" s="254">
        <v>54746</v>
      </c>
      <c r="H164" s="269">
        <v>34.499142972373463</v>
      </c>
      <c r="I164" s="254" t="s">
        <v>155</v>
      </c>
    </row>
    <row r="165" spans="2:9">
      <c r="B165" s="252" t="s">
        <v>161</v>
      </c>
      <c r="C165" s="253" t="s">
        <v>15</v>
      </c>
      <c r="D165" s="254" t="s">
        <v>487</v>
      </c>
      <c r="E165" s="255" t="s">
        <v>488</v>
      </c>
      <c r="F165" s="254">
        <v>144312</v>
      </c>
      <c r="G165" s="254">
        <v>49792</v>
      </c>
      <c r="H165" s="269">
        <v>34.503021231775598</v>
      </c>
      <c r="I165" s="254" t="s">
        <v>155</v>
      </c>
    </row>
    <row r="166" spans="2:9">
      <c r="B166" s="252" t="s">
        <v>315</v>
      </c>
      <c r="C166" s="253" t="s">
        <v>24</v>
      </c>
      <c r="D166" s="254" t="s">
        <v>489</v>
      </c>
      <c r="E166" s="255" t="s">
        <v>490</v>
      </c>
      <c r="F166" s="254">
        <v>141880</v>
      </c>
      <c r="G166" s="254">
        <v>48980</v>
      </c>
      <c r="H166" s="269">
        <v>34.52213137862983</v>
      </c>
      <c r="I166" s="254" t="s">
        <v>155</v>
      </c>
    </row>
    <row r="167" spans="2:9">
      <c r="B167" s="252" t="s">
        <v>156</v>
      </c>
      <c r="C167" s="253" t="s">
        <v>14</v>
      </c>
      <c r="D167" s="254" t="s">
        <v>491</v>
      </c>
      <c r="E167" s="255" t="s">
        <v>492</v>
      </c>
      <c r="F167" s="254">
        <v>113998</v>
      </c>
      <c r="G167" s="254">
        <v>39410</v>
      </c>
      <c r="H167" s="269">
        <v>34.570781943542869</v>
      </c>
      <c r="I167" s="254" t="s">
        <v>155</v>
      </c>
    </row>
    <row r="168" spans="2:9">
      <c r="B168" s="252" t="s">
        <v>156</v>
      </c>
      <c r="C168" s="253" t="s">
        <v>14</v>
      </c>
      <c r="D168" s="254" t="s">
        <v>493</v>
      </c>
      <c r="E168" s="255" t="s">
        <v>494</v>
      </c>
      <c r="F168" s="254">
        <v>120160</v>
      </c>
      <c r="G168" s="254">
        <v>41742</v>
      </c>
      <c r="H168" s="269">
        <v>34.738681757656458</v>
      </c>
      <c r="I168" s="254" t="s">
        <v>155</v>
      </c>
    </row>
    <row r="169" spans="2:9">
      <c r="B169" s="252" t="s">
        <v>161</v>
      </c>
      <c r="C169" s="253" t="s">
        <v>15</v>
      </c>
      <c r="D169" s="254" t="s">
        <v>495</v>
      </c>
      <c r="E169" s="255" t="s">
        <v>496</v>
      </c>
      <c r="F169" s="254">
        <v>116170</v>
      </c>
      <c r="G169" s="254">
        <v>40437</v>
      </c>
      <c r="H169" s="269">
        <v>34.808470345183785</v>
      </c>
      <c r="I169" s="254" t="s">
        <v>155</v>
      </c>
    </row>
    <row r="170" spans="2:9">
      <c r="B170" s="252" t="s">
        <v>161</v>
      </c>
      <c r="C170" s="253" t="s">
        <v>15</v>
      </c>
      <c r="D170" s="254" t="s">
        <v>497</v>
      </c>
      <c r="E170" s="255" t="s">
        <v>498</v>
      </c>
      <c r="F170" s="254">
        <v>121977</v>
      </c>
      <c r="G170" s="254">
        <v>42641</v>
      </c>
      <c r="H170" s="269">
        <v>34.958229830213895</v>
      </c>
      <c r="I170" s="254" t="s">
        <v>155</v>
      </c>
    </row>
    <row r="171" spans="2:9">
      <c r="B171" s="252" t="s">
        <v>156</v>
      </c>
      <c r="C171" s="253" t="s">
        <v>14</v>
      </c>
      <c r="D171" s="254" t="s">
        <v>499</v>
      </c>
      <c r="E171" s="255" t="s">
        <v>500</v>
      </c>
      <c r="F171" s="254">
        <v>137589</v>
      </c>
      <c r="G171" s="254">
        <v>48143</v>
      </c>
      <c r="H171" s="269">
        <v>34.990442549913148</v>
      </c>
      <c r="I171" s="254" t="s">
        <v>155</v>
      </c>
    </row>
    <row r="172" spans="2:9">
      <c r="B172" s="252" t="s">
        <v>315</v>
      </c>
      <c r="C172" s="253" t="s">
        <v>24</v>
      </c>
      <c r="D172" s="254" t="s">
        <v>501</v>
      </c>
      <c r="E172" s="255" t="s">
        <v>502</v>
      </c>
      <c r="F172" s="254">
        <v>151784</v>
      </c>
      <c r="G172" s="254">
        <v>53367</v>
      </c>
      <c r="H172" s="269">
        <v>35.159832393401146</v>
      </c>
      <c r="I172" s="254" t="s">
        <v>155</v>
      </c>
    </row>
    <row r="173" spans="2:9">
      <c r="B173" s="252" t="s">
        <v>186</v>
      </c>
      <c r="C173" s="253" t="s">
        <v>16</v>
      </c>
      <c r="D173" s="254" t="s">
        <v>503</v>
      </c>
      <c r="E173" s="255" t="s">
        <v>504</v>
      </c>
      <c r="F173" s="254">
        <v>137327</v>
      </c>
      <c r="G173" s="254">
        <v>48446</v>
      </c>
      <c r="H173" s="269">
        <v>35.277840482934891</v>
      </c>
      <c r="I173" s="254" t="s">
        <v>155</v>
      </c>
    </row>
    <row r="174" spans="2:9">
      <c r="B174" s="252" t="s">
        <v>156</v>
      </c>
      <c r="C174" s="253" t="s">
        <v>14</v>
      </c>
      <c r="D174" s="254" t="s">
        <v>505</v>
      </c>
      <c r="E174" s="255" t="s">
        <v>506</v>
      </c>
      <c r="F174" s="254">
        <v>162250</v>
      </c>
      <c r="G174" s="254">
        <v>57475</v>
      </c>
      <c r="H174" s="269">
        <v>35.423728813559322</v>
      </c>
      <c r="I174" s="254" t="s">
        <v>155</v>
      </c>
    </row>
    <row r="175" spans="2:9">
      <c r="B175" s="252" t="s">
        <v>248</v>
      </c>
      <c r="C175" s="253" t="s">
        <v>21</v>
      </c>
      <c r="D175" s="254" t="s">
        <v>507</v>
      </c>
      <c r="E175" s="255" t="s">
        <v>508</v>
      </c>
      <c r="F175" s="254">
        <v>114048</v>
      </c>
      <c r="G175" s="254">
        <v>40575</v>
      </c>
      <c r="H175" s="269">
        <v>35.577125420875419</v>
      </c>
      <c r="I175" s="254" t="s">
        <v>155</v>
      </c>
    </row>
    <row r="176" spans="2:9">
      <c r="B176" s="252" t="s">
        <v>156</v>
      </c>
      <c r="C176" s="253" t="s">
        <v>14</v>
      </c>
      <c r="D176" s="254" t="s">
        <v>509</v>
      </c>
      <c r="E176" s="255" t="s">
        <v>510</v>
      </c>
      <c r="F176" s="254">
        <v>156337</v>
      </c>
      <c r="G176" s="254">
        <v>56015</v>
      </c>
      <c r="H176" s="269">
        <v>35.829650050851683</v>
      </c>
      <c r="I176" s="254" t="s">
        <v>155</v>
      </c>
    </row>
    <row r="177" spans="2:9">
      <c r="B177" s="252" t="s">
        <v>152</v>
      </c>
      <c r="C177" s="253" t="s">
        <v>17</v>
      </c>
      <c r="D177" s="254" t="s">
        <v>511</v>
      </c>
      <c r="E177" s="255" t="s">
        <v>512</v>
      </c>
      <c r="F177" s="254">
        <v>107989</v>
      </c>
      <c r="G177" s="254">
        <v>38806</v>
      </c>
      <c r="H177" s="269">
        <v>35.93514154219411</v>
      </c>
      <c r="I177" s="254" t="s">
        <v>155</v>
      </c>
    </row>
    <row r="178" spans="2:9">
      <c r="B178" s="252" t="s">
        <v>186</v>
      </c>
      <c r="C178" s="253" t="s">
        <v>16</v>
      </c>
      <c r="D178" s="254" t="s">
        <v>513</v>
      </c>
      <c r="E178" s="255" t="s">
        <v>514</v>
      </c>
      <c r="F178" s="254">
        <v>140756</v>
      </c>
      <c r="G178" s="254">
        <v>50691</v>
      </c>
      <c r="H178" s="269">
        <v>36.013384864588367</v>
      </c>
      <c r="I178" s="254" t="s">
        <v>155</v>
      </c>
    </row>
    <row r="179" spans="2:9">
      <c r="B179" s="252" t="s">
        <v>156</v>
      </c>
      <c r="C179" s="253" t="s">
        <v>14</v>
      </c>
      <c r="D179" s="254" t="s">
        <v>515</v>
      </c>
      <c r="E179" s="255" t="s">
        <v>516</v>
      </c>
      <c r="F179" s="254">
        <v>167268</v>
      </c>
      <c r="G179" s="254">
        <v>60906</v>
      </c>
      <c r="H179" s="269">
        <v>36.412224693306548</v>
      </c>
      <c r="I179" s="254" t="s">
        <v>155</v>
      </c>
    </row>
    <row r="180" spans="2:9">
      <c r="B180" s="252" t="s">
        <v>161</v>
      </c>
      <c r="C180" s="253" t="s">
        <v>15</v>
      </c>
      <c r="D180" s="254" t="s">
        <v>517</v>
      </c>
      <c r="E180" s="255" t="s">
        <v>518</v>
      </c>
      <c r="F180" s="254">
        <v>121292</v>
      </c>
      <c r="G180" s="254">
        <v>44906</v>
      </c>
      <c r="H180" s="269">
        <v>37.023051808857964</v>
      </c>
      <c r="I180" s="254" t="s">
        <v>155</v>
      </c>
    </row>
    <row r="181" spans="2:9">
      <c r="B181" s="252" t="s">
        <v>156</v>
      </c>
      <c r="C181" s="253" t="s">
        <v>14</v>
      </c>
      <c r="D181" s="254" t="s">
        <v>519</v>
      </c>
      <c r="E181" s="255" t="s">
        <v>520</v>
      </c>
      <c r="F181" s="254">
        <v>194013</v>
      </c>
      <c r="G181" s="254">
        <v>71854</v>
      </c>
      <c r="H181" s="269">
        <v>37.035662558694519</v>
      </c>
      <c r="I181" s="254" t="s">
        <v>155</v>
      </c>
    </row>
    <row r="182" spans="2:9">
      <c r="B182" s="252" t="s">
        <v>161</v>
      </c>
      <c r="C182" s="253" t="s">
        <v>15</v>
      </c>
      <c r="D182" s="254" t="s">
        <v>521</v>
      </c>
      <c r="E182" s="255" t="s">
        <v>522</v>
      </c>
      <c r="F182" s="254">
        <v>109831</v>
      </c>
      <c r="G182" s="254">
        <v>40685</v>
      </c>
      <c r="H182" s="269">
        <v>37.043275577933372</v>
      </c>
      <c r="I182" s="254" t="s">
        <v>155</v>
      </c>
    </row>
    <row r="183" spans="2:9">
      <c r="B183" s="252" t="s">
        <v>315</v>
      </c>
      <c r="C183" s="253" t="s">
        <v>24</v>
      </c>
      <c r="D183" s="254" t="s">
        <v>523</v>
      </c>
      <c r="E183" s="255" t="s">
        <v>524</v>
      </c>
      <c r="F183" s="254">
        <v>189906</v>
      </c>
      <c r="G183" s="254">
        <v>70365</v>
      </c>
      <c r="H183" s="269">
        <v>37.052541783829895</v>
      </c>
      <c r="I183" s="254" t="s">
        <v>155</v>
      </c>
    </row>
    <row r="184" spans="2:9">
      <c r="B184" s="252" t="s">
        <v>161</v>
      </c>
      <c r="C184" s="253" t="s">
        <v>15</v>
      </c>
      <c r="D184" s="254" t="s">
        <v>525</v>
      </c>
      <c r="E184" s="255" t="s">
        <v>526</v>
      </c>
      <c r="F184" s="254">
        <v>186402</v>
      </c>
      <c r="G184" s="254">
        <v>69076</v>
      </c>
      <c r="H184" s="269">
        <v>37.057542301048272</v>
      </c>
      <c r="I184" s="254" t="s">
        <v>155</v>
      </c>
    </row>
    <row r="185" spans="2:9">
      <c r="B185" s="252" t="s">
        <v>156</v>
      </c>
      <c r="C185" s="253" t="s">
        <v>14</v>
      </c>
      <c r="D185" s="254" t="s">
        <v>527</v>
      </c>
      <c r="E185" s="255" t="s">
        <v>528</v>
      </c>
      <c r="F185" s="254">
        <v>134608</v>
      </c>
      <c r="G185" s="254">
        <v>50021</v>
      </c>
      <c r="H185" s="269">
        <v>37.16049566147629</v>
      </c>
      <c r="I185" s="254" t="s">
        <v>155</v>
      </c>
    </row>
    <row r="186" spans="2:9">
      <c r="B186" s="252" t="s">
        <v>161</v>
      </c>
      <c r="C186" s="253" t="s">
        <v>15</v>
      </c>
      <c r="D186" s="254" t="s">
        <v>529</v>
      </c>
      <c r="E186" s="255" t="s">
        <v>530</v>
      </c>
      <c r="F186" s="254">
        <v>126082</v>
      </c>
      <c r="G186" s="254">
        <v>47137</v>
      </c>
      <c r="H186" s="269">
        <v>37.385986897415968</v>
      </c>
      <c r="I186" s="254" t="s">
        <v>155</v>
      </c>
    </row>
    <row r="187" spans="2:9">
      <c r="B187" s="252" t="s">
        <v>161</v>
      </c>
      <c r="C187" s="253" t="s">
        <v>15</v>
      </c>
      <c r="D187" s="254" t="s">
        <v>531</v>
      </c>
      <c r="E187" s="255" t="s">
        <v>532</v>
      </c>
      <c r="F187" s="254">
        <v>130848</v>
      </c>
      <c r="G187" s="254">
        <v>48954</v>
      </c>
      <c r="H187" s="269">
        <v>37.412876008804105</v>
      </c>
      <c r="I187" s="254" t="s">
        <v>155</v>
      </c>
    </row>
    <row r="188" spans="2:9">
      <c r="B188" s="252" t="s">
        <v>263</v>
      </c>
      <c r="C188" s="253" t="s">
        <v>264</v>
      </c>
      <c r="D188" s="254" t="s">
        <v>533</v>
      </c>
      <c r="E188" s="255" t="s">
        <v>534</v>
      </c>
      <c r="F188" s="254">
        <v>105964</v>
      </c>
      <c r="G188" s="254">
        <v>39744</v>
      </c>
      <c r="H188" s="269">
        <v>37.507077875504891</v>
      </c>
      <c r="I188" s="254" t="s">
        <v>155</v>
      </c>
    </row>
    <row r="189" spans="2:9">
      <c r="B189" s="252" t="s">
        <v>152</v>
      </c>
      <c r="C189" s="253" t="s">
        <v>17</v>
      </c>
      <c r="D189" s="254" t="s">
        <v>535</v>
      </c>
      <c r="E189" s="255" t="s">
        <v>536</v>
      </c>
      <c r="F189" s="254">
        <v>121339</v>
      </c>
      <c r="G189" s="254">
        <v>45600</v>
      </c>
      <c r="H189" s="269">
        <v>37.580662441589268</v>
      </c>
      <c r="I189" s="254" t="s">
        <v>155</v>
      </c>
    </row>
    <row r="190" spans="2:9">
      <c r="B190" s="252" t="s">
        <v>186</v>
      </c>
      <c r="C190" s="253" t="s">
        <v>16</v>
      </c>
      <c r="D190" s="254" t="s">
        <v>537</v>
      </c>
      <c r="E190" s="255" t="s">
        <v>538</v>
      </c>
      <c r="F190" s="254">
        <v>140305</v>
      </c>
      <c r="G190" s="254">
        <v>52846</v>
      </c>
      <c r="H190" s="269">
        <v>37.665086775239658</v>
      </c>
      <c r="I190" s="254" t="s">
        <v>155</v>
      </c>
    </row>
    <row r="191" spans="2:9">
      <c r="B191" s="252" t="s">
        <v>156</v>
      </c>
      <c r="C191" s="253" t="s">
        <v>14</v>
      </c>
      <c r="D191" s="254" t="s">
        <v>539</v>
      </c>
      <c r="E191" s="255" t="s">
        <v>540</v>
      </c>
      <c r="F191" s="254">
        <v>172193</v>
      </c>
      <c r="G191" s="254">
        <v>65071</v>
      </c>
      <c r="H191" s="269">
        <v>37.789573327603328</v>
      </c>
      <c r="I191" s="254" t="s">
        <v>155</v>
      </c>
    </row>
    <row r="192" spans="2:9">
      <c r="B192" s="252" t="s">
        <v>315</v>
      </c>
      <c r="C192" s="253" t="s">
        <v>24</v>
      </c>
      <c r="D192" s="254" t="s">
        <v>541</v>
      </c>
      <c r="E192" s="255" t="s">
        <v>542</v>
      </c>
      <c r="F192" s="254">
        <v>148053</v>
      </c>
      <c r="G192" s="254">
        <v>56057</v>
      </c>
      <c r="H192" s="269">
        <v>37.862792378405032</v>
      </c>
      <c r="I192" s="254" t="s">
        <v>155</v>
      </c>
    </row>
    <row r="193" spans="2:9">
      <c r="B193" s="252" t="s">
        <v>263</v>
      </c>
      <c r="C193" s="253" t="s">
        <v>264</v>
      </c>
      <c r="D193" s="254" t="s">
        <v>543</v>
      </c>
      <c r="E193" s="255" t="s">
        <v>544</v>
      </c>
      <c r="F193" s="254">
        <v>150693</v>
      </c>
      <c r="G193" s="254">
        <v>57262</v>
      </c>
      <c r="H193" s="269">
        <v>37.999110774886688</v>
      </c>
      <c r="I193" s="254" t="s">
        <v>155</v>
      </c>
    </row>
    <row r="194" spans="2:9">
      <c r="B194" s="252" t="s">
        <v>161</v>
      </c>
      <c r="C194" s="253" t="s">
        <v>15</v>
      </c>
      <c r="D194" s="254" t="s">
        <v>545</v>
      </c>
      <c r="E194" s="255" t="s">
        <v>546</v>
      </c>
      <c r="F194" s="254">
        <v>122558</v>
      </c>
      <c r="G194" s="254">
        <v>46871</v>
      </c>
      <c r="H194" s="269">
        <v>38.243933484554255</v>
      </c>
      <c r="I194" s="254" t="s">
        <v>155</v>
      </c>
    </row>
    <row r="195" spans="2:9">
      <c r="B195" s="252" t="s">
        <v>248</v>
      </c>
      <c r="C195" s="253" t="s">
        <v>21</v>
      </c>
      <c r="D195" s="254" t="s">
        <v>547</v>
      </c>
      <c r="E195" s="255" t="s">
        <v>548</v>
      </c>
      <c r="F195" s="254">
        <v>123103</v>
      </c>
      <c r="G195" s="254">
        <v>47368</v>
      </c>
      <c r="H195" s="269">
        <v>38.4783474001446</v>
      </c>
      <c r="I195" s="254" t="s">
        <v>155</v>
      </c>
    </row>
    <row r="196" spans="2:9">
      <c r="B196" s="252" t="s">
        <v>186</v>
      </c>
      <c r="C196" s="253" t="s">
        <v>16</v>
      </c>
      <c r="D196" s="254" t="s">
        <v>549</v>
      </c>
      <c r="E196" s="255" t="s">
        <v>550</v>
      </c>
      <c r="F196" s="254">
        <v>203706</v>
      </c>
      <c r="G196" s="254">
        <v>78581</v>
      </c>
      <c r="H196" s="269">
        <v>38.575692419467273</v>
      </c>
      <c r="I196" s="254" t="s">
        <v>155</v>
      </c>
    </row>
    <row r="197" spans="2:9">
      <c r="B197" s="252" t="s">
        <v>161</v>
      </c>
      <c r="C197" s="253" t="s">
        <v>15</v>
      </c>
      <c r="D197" s="254" t="s">
        <v>551</v>
      </c>
      <c r="E197" s="255" t="s">
        <v>552</v>
      </c>
      <c r="F197" s="254">
        <v>105115</v>
      </c>
      <c r="G197" s="254">
        <v>40550</v>
      </c>
      <c r="H197" s="269">
        <v>38.57679684155449</v>
      </c>
      <c r="I197" s="254" t="s">
        <v>155</v>
      </c>
    </row>
    <row r="198" spans="2:9">
      <c r="B198" s="252" t="s">
        <v>156</v>
      </c>
      <c r="C198" s="253" t="s">
        <v>14</v>
      </c>
      <c r="D198" s="254" t="s">
        <v>553</v>
      </c>
      <c r="E198" s="255" t="s">
        <v>554</v>
      </c>
      <c r="F198" s="254">
        <v>158082</v>
      </c>
      <c r="G198" s="254">
        <v>61464</v>
      </c>
      <c r="H198" s="269">
        <v>38.881087030781494</v>
      </c>
      <c r="I198" s="254" t="s">
        <v>155</v>
      </c>
    </row>
    <row r="199" spans="2:9">
      <c r="B199" s="252" t="s">
        <v>156</v>
      </c>
      <c r="C199" s="253" t="s">
        <v>14</v>
      </c>
      <c r="D199" s="254" t="s">
        <v>555</v>
      </c>
      <c r="E199" s="255" t="s">
        <v>556</v>
      </c>
      <c r="F199" s="254">
        <v>133431</v>
      </c>
      <c r="G199" s="254">
        <v>51952</v>
      </c>
      <c r="H199" s="269">
        <v>38.935479761075015</v>
      </c>
      <c r="I199" s="254" t="s">
        <v>155</v>
      </c>
    </row>
    <row r="200" spans="2:9">
      <c r="B200" s="252" t="s">
        <v>161</v>
      </c>
      <c r="C200" s="253" t="s">
        <v>15</v>
      </c>
      <c r="D200" s="254" t="s">
        <v>557</v>
      </c>
      <c r="E200" s="255" t="s">
        <v>558</v>
      </c>
      <c r="F200" s="254">
        <v>109169</v>
      </c>
      <c r="G200" s="254">
        <v>42797</v>
      </c>
      <c r="H200" s="269">
        <v>39.202520862149512</v>
      </c>
      <c r="I200" s="254" t="s">
        <v>155</v>
      </c>
    </row>
    <row r="201" spans="2:9">
      <c r="B201" s="252" t="s">
        <v>156</v>
      </c>
      <c r="C201" s="253" t="s">
        <v>14</v>
      </c>
      <c r="D201" s="254" t="s">
        <v>559</v>
      </c>
      <c r="E201" s="255" t="s">
        <v>560</v>
      </c>
      <c r="F201" s="254">
        <v>172384</v>
      </c>
      <c r="G201" s="254">
        <v>67673</v>
      </c>
      <c r="H201" s="269">
        <v>39.257123630963434</v>
      </c>
      <c r="I201" s="254" t="s">
        <v>155</v>
      </c>
    </row>
    <row r="202" spans="2:9">
      <c r="B202" s="252" t="s">
        <v>156</v>
      </c>
      <c r="C202" s="253" t="s">
        <v>14</v>
      </c>
      <c r="D202" s="254" t="s">
        <v>561</v>
      </c>
      <c r="E202" s="255" t="s">
        <v>562</v>
      </c>
      <c r="F202" s="254">
        <v>111281</v>
      </c>
      <c r="G202" s="254">
        <v>43794</v>
      </c>
      <c r="H202" s="269">
        <v>39.354427080993162</v>
      </c>
      <c r="I202" s="254" t="s">
        <v>155</v>
      </c>
    </row>
    <row r="203" spans="2:9">
      <c r="B203" s="252" t="s">
        <v>161</v>
      </c>
      <c r="C203" s="253" t="s">
        <v>15</v>
      </c>
      <c r="D203" s="254" t="s">
        <v>563</v>
      </c>
      <c r="E203" s="255" t="s">
        <v>564</v>
      </c>
      <c r="F203" s="254">
        <v>155749</v>
      </c>
      <c r="G203" s="254">
        <v>61573</v>
      </c>
      <c r="H203" s="269">
        <v>39.533480150755388</v>
      </c>
      <c r="I203" s="254" t="s">
        <v>155</v>
      </c>
    </row>
    <row r="204" spans="2:9">
      <c r="B204" s="252" t="s">
        <v>156</v>
      </c>
      <c r="C204" s="253" t="s">
        <v>14</v>
      </c>
      <c r="D204" s="254" t="s">
        <v>565</v>
      </c>
      <c r="E204" s="255" t="s">
        <v>566</v>
      </c>
      <c r="F204" s="254">
        <v>149807</v>
      </c>
      <c r="G204" s="254">
        <v>59504</v>
      </c>
      <c r="H204" s="269">
        <v>39.720440299852477</v>
      </c>
      <c r="I204" s="254" t="s">
        <v>155</v>
      </c>
    </row>
    <row r="205" spans="2:9">
      <c r="B205" s="252" t="s">
        <v>156</v>
      </c>
      <c r="C205" s="253" t="s">
        <v>14</v>
      </c>
      <c r="D205" s="254" t="s">
        <v>567</v>
      </c>
      <c r="E205" s="255" t="s">
        <v>568</v>
      </c>
      <c r="F205" s="254">
        <v>144755</v>
      </c>
      <c r="G205" s="254">
        <v>57500</v>
      </c>
      <c r="H205" s="269">
        <v>39.722289385513456</v>
      </c>
      <c r="I205" s="254" t="s">
        <v>155</v>
      </c>
    </row>
    <row r="206" spans="2:9">
      <c r="B206" s="252" t="s">
        <v>156</v>
      </c>
      <c r="C206" s="253" t="s">
        <v>14</v>
      </c>
      <c r="D206" s="254" t="s">
        <v>569</v>
      </c>
      <c r="E206" s="255" t="s">
        <v>570</v>
      </c>
      <c r="F206" s="254">
        <v>101317</v>
      </c>
      <c r="G206" s="254">
        <v>40286</v>
      </c>
      <c r="H206" s="269">
        <v>39.762330112419434</v>
      </c>
      <c r="I206" s="254" t="s">
        <v>155</v>
      </c>
    </row>
    <row r="207" spans="2:9">
      <c r="B207" s="252" t="s">
        <v>152</v>
      </c>
      <c r="C207" s="253" t="s">
        <v>17</v>
      </c>
      <c r="D207" s="254" t="s">
        <v>571</v>
      </c>
      <c r="E207" s="255" t="s">
        <v>572</v>
      </c>
      <c r="F207" s="254">
        <v>111647</v>
      </c>
      <c r="G207" s="254">
        <v>44590</v>
      </c>
      <c r="H207" s="269">
        <v>39.938377206731936</v>
      </c>
      <c r="I207" s="254" t="s">
        <v>155</v>
      </c>
    </row>
    <row r="208" spans="2:9">
      <c r="B208" s="252" t="s">
        <v>161</v>
      </c>
      <c r="C208" s="253" t="s">
        <v>15</v>
      </c>
      <c r="D208" s="254" t="s">
        <v>573</v>
      </c>
      <c r="E208" s="255" t="s">
        <v>574</v>
      </c>
      <c r="F208" s="254">
        <v>129103</v>
      </c>
      <c r="G208" s="254">
        <v>51796</v>
      </c>
      <c r="H208" s="269">
        <v>40.119904262488092</v>
      </c>
      <c r="I208" s="254" t="s">
        <v>155</v>
      </c>
    </row>
    <row r="209" spans="2:9">
      <c r="B209" s="252" t="s">
        <v>161</v>
      </c>
      <c r="C209" s="253" t="s">
        <v>15</v>
      </c>
      <c r="D209" s="254" t="s">
        <v>575</v>
      </c>
      <c r="E209" s="255" t="s">
        <v>576</v>
      </c>
      <c r="F209" s="254">
        <v>104289</v>
      </c>
      <c r="G209" s="254">
        <v>41883</v>
      </c>
      <c r="H209" s="269">
        <v>40.160515490607828</v>
      </c>
      <c r="I209" s="254" t="s">
        <v>155</v>
      </c>
    </row>
    <row r="210" spans="2:9">
      <c r="B210" s="252" t="s">
        <v>156</v>
      </c>
      <c r="C210" s="253" t="s">
        <v>14</v>
      </c>
      <c r="D210" s="254" t="s">
        <v>577</v>
      </c>
      <c r="E210" s="255" t="s">
        <v>578</v>
      </c>
      <c r="F210" s="254">
        <v>114533</v>
      </c>
      <c r="G210" s="254">
        <v>46112</v>
      </c>
      <c r="H210" s="269">
        <v>40.260885508979946</v>
      </c>
      <c r="I210" s="254" t="s">
        <v>155</v>
      </c>
    </row>
    <row r="211" spans="2:9">
      <c r="B211" s="252" t="s">
        <v>156</v>
      </c>
      <c r="C211" s="253" t="s">
        <v>14</v>
      </c>
      <c r="D211" s="254" t="s">
        <v>579</v>
      </c>
      <c r="E211" s="255" t="s">
        <v>580</v>
      </c>
      <c r="F211" s="254">
        <v>149586</v>
      </c>
      <c r="G211" s="254">
        <v>60412</v>
      </c>
      <c r="H211" s="269">
        <v>40.386132392068774</v>
      </c>
      <c r="I211" s="254" t="s">
        <v>155</v>
      </c>
    </row>
    <row r="212" spans="2:9">
      <c r="B212" s="252" t="s">
        <v>156</v>
      </c>
      <c r="C212" s="253" t="s">
        <v>14</v>
      </c>
      <c r="D212" s="254" t="s">
        <v>581</v>
      </c>
      <c r="E212" s="255" t="s">
        <v>582</v>
      </c>
      <c r="F212" s="254">
        <v>147136</v>
      </c>
      <c r="G212" s="254">
        <v>59617</v>
      </c>
      <c r="H212" s="269">
        <v>40.518295998260115</v>
      </c>
      <c r="I212" s="254" t="s">
        <v>155</v>
      </c>
    </row>
    <row r="213" spans="2:9">
      <c r="B213" s="252" t="s">
        <v>161</v>
      </c>
      <c r="C213" s="253" t="s">
        <v>15</v>
      </c>
      <c r="D213" s="254" t="s">
        <v>583</v>
      </c>
      <c r="E213" s="255" t="s">
        <v>584</v>
      </c>
      <c r="F213" s="254">
        <v>107828</v>
      </c>
      <c r="G213" s="254">
        <v>43731</v>
      </c>
      <c r="H213" s="269">
        <v>40.55625625996958</v>
      </c>
      <c r="I213" s="254" t="s">
        <v>155</v>
      </c>
    </row>
    <row r="214" spans="2:9">
      <c r="B214" s="252" t="s">
        <v>156</v>
      </c>
      <c r="C214" s="253" t="s">
        <v>14</v>
      </c>
      <c r="D214" s="254" t="s">
        <v>585</v>
      </c>
      <c r="E214" s="255" t="s">
        <v>586</v>
      </c>
      <c r="F214" s="254">
        <v>112280</v>
      </c>
      <c r="G214" s="254">
        <v>45567</v>
      </c>
      <c r="H214" s="269">
        <v>40.583363021018883</v>
      </c>
      <c r="I214" s="254" t="s">
        <v>155</v>
      </c>
    </row>
    <row r="215" spans="2:9">
      <c r="B215" s="252" t="s">
        <v>169</v>
      </c>
      <c r="C215" s="253" t="s">
        <v>33</v>
      </c>
      <c r="D215" s="254" t="s">
        <v>587</v>
      </c>
      <c r="E215" s="255" t="s">
        <v>588</v>
      </c>
      <c r="F215" s="254">
        <v>138485</v>
      </c>
      <c r="G215" s="254">
        <v>56239</v>
      </c>
      <c r="H215" s="269">
        <v>40.610174387117738</v>
      </c>
      <c r="I215" s="254" t="s">
        <v>155</v>
      </c>
    </row>
    <row r="216" spans="2:9">
      <c r="B216" s="252" t="s">
        <v>161</v>
      </c>
      <c r="C216" s="253" t="s">
        <v>15</v>
      </c>
      <c r="D216" s="254" t="s">
        <v>589</v>
      </c>
      <c r="E216" s="255" t="s">
        <v>590</v>
      </c>
      <c r="F216" s="254">
        <v>119589</v>
      </c>
      <c r="G216" s="254">
        <v>48607</v>
      </c>
      <c r="H216" s="269">
        <v>40.6450426042529</v>
      </c>
      <c r="I216" s="254" t="s">
        <v>155</v>
      </c>
    </row>
    <row r="217" spans="2:9">
      <c r="B217" s="252" t="s">
        <v>166</v>
      </c>
      <c r="C217" s="253" t="s">
        <v>22</v>
      </c>
      <c r="D217" s="254" t="s">
        <v>591</v>
      </c>
      <c r="E217" s="255" t="s">
        <v>592</v>
      </c>
      <c r="F217" s="254">
        <v>166439</v>
      </c>
      <c r="G217" s="254">
        <v>67725</v>
      </c>
      <c r="H217" s="269">
        <v>40.690583336838124</v>
      </c>
      <c r="I217" s="254" t="s">
        <v>155</v>
      </c>
    </row>
    <row r="218" spans="2:9">
      <c r="B218" s="252" t="s">
        <v>161</v>
      </c>
      <c r="C218" s="253" t="s">
        <v>15</v>
      </c>
      <c r="D218" s="254" t="s">
        <v>593</v>
      </c>
      <c r="E218" s="255" t="s">
        <v>594</v>
      </c>
      <c r="F218" s="254">
        <v>105460</v>
      </c>
      <c r="G218" s="254">
        <v>43093</v>
      </c>
      <c r="H218" s="269">
        <v>40.861938175611606</v>
      </c>
      <c r="I218" s="254" t="s">
        <v>155</v>
      </c>
    </row>
    <row r="219" spans="2:9">
      <c r="B219" s="252" t="s">
        <v>161</v>
      </c>
      <c r="C219" s="253" t="s">
        <v>15</v>
      </c>
      <c r="D219" s="254" t="s">
        <v>595</v>
      </c>
      <c r="E219" s="255" t="s">
        <v>596</v>
      </c>
      <c r="F219" s="254">
        <v>111518</v>
      </c>
      <c r="G219" s="254">
        <v>45613</v>
      </c>
      <c r="H219" s="269">
        <v>40.901917179289441</v>
      </c>
      <c r="I219" s="254" t="s">
        <v>155</v>
      </c>
    </row>
    <row r="220" spans="2:9">
      <c r="B220" s="252" t="s">
        <v>156</v>
      </c>
      <c r="C220" s="253" t="s">
        <v>14</v>
      </c>
      <c r="D220" s="254" t="s">
        <v>597</v>
      </c>
      <c r="E220" s="255" t="s">
        <v>598</v>
      </c>
      <c r="F220" s="254">
        <v>133787</v>
      </c>
      <c r="G220" s="254">
        <v>54948</v>
      </c>
      <c r="H220" s="269">
        <v>41.071255054676463</v>
      </c>
      <c r="I220" s="254" t="s">
        <v>155</v>
      </c>
    </row>
    <row r="221" spans="2:9">
      <c r="B221" s="252" t="s">
        <v>156</v>
      </c>
      <c r="C221" s="253" t="s">
        <v>14</v>
      </c>
      <c r="D221" s="254" t="s">
        <v>599</v>
      </c>
      <c r="E221" s="255" t="s">
        <v>600</v>
      </c>
      <c r="F221" s="254">
        <v>115190</v>
      </c>
      <c r="G221" s="254">
        <v>48100</v>
      </c>
      <c r="H221" s="269">
        <v>41.75709697022311</v>
      </c>
      <c r="I221" s="254" t="s">
        <v>155</v>
      </c>
    </row>
    <row r="222" spans="2:9">
      <c r="B222" s="252" t="s">
        <v>156</v>
      </c>
      <c r="C222" s="253" t="s">
        <v>14</v>
      </c>
      <c r="D222" s="254" t="s">
        <v>601</v>
      </c>
      <c r="E222" s="255" t="s">
        <v>602</v>
      </c>
      <c r="F222" s="254">
        <v>167933</v>
      </c>
      <c r="G222" s="254">
        <v>70707</v>
      </c>
      <c r="H222" s="269">
        <v>42.104291592480337</v>
      </c>
      <c r="I222" s="254" t="s">
        <v>155</v>
      </c>
    </row>
    <row r="223" spans="2:9">
      <c r="B223" s="252" t="s">
        <v>161</v>
      </c>
      <c r="C223" s="253" t="s">
        <v>15</v>
      </c>
      <c r="D223" s="254" t="s">
        <v>603</v>
      </c>
      <c r="E223" s="255" t="s">
        <v>604</v>
      </c>
      <c r="F223" s="254">
        <v>132266</v>
      </c>
      <c r="G223" s="254">
        <v>55757</v>
      </c>
      <c r="H223" s="269">
        <v>42.155202395173362</v>
      </c>
      <c r="I223" s="254" t="s">
        <v>155</v>
      </c>
    </row>
    <row r="224" spans="2:9">
      <c r="B224" s="252" t="s">
        <v>156</v>
      </c>
      <c r="C224" s="253" t="s">
        <v>14</v>
      </c>
      <c r="D224" s="254" t="s">
        <v>605</v>
      </c>
      <c r="E224" s="255" t="s">
        <v>606</v>
      </c>
      <c r="F224" s="254">
        <v>103557</v>
      </c>
      <c r="G224" s="254">
        <v>43821</v>
      </c>
      <c r="H224" s="269">
        <v>42.315826066803794</v>
      </c>
      <c r="I224" s="254" t="s">
        <v>155</v>
      </c>
    </row>
    <row r="225" spans="2:9">
      <c r="B225" s="252" t="s">
        <v>161</v>
      </c>
      <c r="C225" s="253" t="s">
        <v>15</v>
      </c>
      <c r="D225" s="254" t="s">
        <v>607</v>
      </c>
      <c r="E225" s="255" t="s">
        <v>608</v>
      </c>
      <c r="F225" s="254">
        <v>114978</v>
      </c>
      <c r="G225" s="254">
        <v>48686</v>
      </c>
      <c r="H225" s="269">
        <v>42.343752717911251</v>
      </c>
      <c r="I225" s="254" t="s">
        <v>155</v>
      </c>
    </row>
    <row r="226" spans="2:9">
      <c r="B226" s="252" t="s">
        <v>161</v>
      </c>
      <c r="C226" s="253" t="s">
        <v>15</v>
      </c>
      <c r="D226" s="254" t="s">
        <v>609</v>
      </c>
      <c r="E226" s="255" t="s">
        <v>610</v>
      </c>
      <c r="F226" s="254">
        <v>142536</v>
      </c>
      <c r="G226" s="254">
        <v>60658</v>
      </c>
      <c r="H226" s="269">
        <v>42.556266487062913</v>
      </c>
      <c r="I226" s="254" t="s">
        <v>155</v>
      </c>
    </row>
    <row r="227" spans="2:9">
      <c r="B227" s="252" t="s">
        <v>156</v>
      </c>
      <c r="C227" s="253" t="s">
        <v>14</v>
      </c>
      <c r="D227" s="254" t="s">
        <v>611</v>
      </c>
      <c r="E227" s="255" t="s">
        <v>612</v>
      </c>
      <c r="F227" s="254">
        <v>149079</v>
      </c>
      <c r="G227" s="254">
        <v>63478</v>
      </c>
      <c r="H227" s="269">
        <v>42.580108533059651</v>
      </c>
      <c r="I227" s="254" t="s">
        <v>155</v>
      </c>
    </row>
    <row r="228" spans="2:9">
      <c r="B228" s="252" t="s">
        <v>161</v>
      </c>
      <c r="C228" s="253" t="s">
        <v>15</v>
      </c>
      <c r="D228" s="254" t="s">
        <v>613</v>
      </c>
      <c r="E228" s="255" t="s">
        <v>614</v>
      </c>
      <c r="F228" s="254">
        <v>112926</v>
      </c>
      <c r="G228" s="254">
        <v>48187</v>
      </c>
      <c r="H228" s="269">
        <v>42.671306873527797</v>
      </c>
      <c r="I228" s="254" t="s">
        <v>155</v>
      </c>
    </row>
    <row r="229" spans="2:9">
      <c r="B229" s="252" t="s">
        <v>161</v>
      </c>
      <c r="C229" s="253" t="s">
        <v>15</v>
      </c>
      <c r="D229" s="254" t="s">
        <v>615</v>
      </c>
      <c r="E229" s="255" t="s">
        <v>616</v>
      </c>
      <c r="F229" s="254">
        <v>110084</v>
      </c>
      <c r="G229" s="254">
        <v>47358</v>
      </c>
      <c r="H229" s="269">
        <v>43.019875731259766</v>
      </c>
      <c r="I229" s="254" t="s">
        <v>155</v>
      </c>
    </row>
    <row r="230" spans="2:9">
      <c r="B230" s="252" t="s">
        <v>156</v>
      </c>
      <c r="C230" s="253" t="s">
        <v>14</v>
      </c>
      <c r="D230" s="254" t="s">
        <v>617</v>
      </c>
      <c r="E230" s="255" t="s">
        <v>618</v>
      </c>
      <c r="F230" s="254">
        <v>117028</v>
      </c>
      <c r="G230" s="254">
        <v>50366</v>
      </c>
      <c r="H230" s="269">
        <v>43.037563659978808</v>
      </c>
      <c r="I230" s="254" t="s">
        <v>155</v>
      </c>
    </row>
    <row r="231" spans="2:9">
      <c r="B231" s="252" t="s">
        <v>156</v>
      </c>
      <c r="C231" s="253" t="s">
        <v>14</v>
      </c>
      <c r="D231" s="254" t="s">
        <v>619</v>
      </c>
      <c r="E231" s="255" t="s">
        <v>620</v>
      </c>
      <c r="F231" s="254">
        <v>111497</v>
      </c>
      <c r="G231" s="254">
        <v>48052</v>
      </c>
      <c r="H231" s="269">
        <v>43.097123689426617</v>
      </c>
      <c r="I231" s="254" t="s">
        <v>155</v>
      </c>
    </row>
    <row r="232" spans="2:9">
      <c r="B232" s="252" t="s">
        <v>161</v>
      </c>
      <c r="C232" s="253" t="s">
        <v>15</v>
      </c>
      <c r="D232" s="254" t="s">
        <v>621</v>
      </c>
      <c r="E232" s="255" t="s">
        <v>622</v>
      </c>
      <c r="F232" s="254">
        <v>112811</v>
      </c>
      <c r="G232" s="254">
        <v>48866</v>
      </c>
      <c r="H232" s="269">
        <v>43.316697839749665</v>
      </c>
      <c r="I232" s="254" t="s">
        <v>155</v>
      </c>
    </row>
    <row r="233" spans="2:9">
      <c r="B233" s="252" t="s">
        <v>156</v>
      </c>
      <c r="C233" s="253" t="s">
        <v>14</v>
      </c>
      <c r="D233" s="254" t="s">
        <v>623</v>
      </c>
      <c r="E233" s="255" t="s">
        <v>624</v>
      </c>
      <c r="F233" s="254">
        <v>146975</v>
      </c>
      <c r="G233" s="254">
        <v>63993</v>
      </c>
      <c r="H233" s="269">
        <v>43.540057832964791</v>
      </c>
      <c r="I233" s="254" t="s">
        <v>155</v>
      </c>
    </row>
    <row r="234" spans="2:9">
      <c r="B234" s="252" t="s">
        <v>161</v>
      </c>
      <c r="C234" s="253" t="s">
        <v>15</v>
      </c>
      <c r="D234" s="254" t="s">
        <v>625</v>
      </c>
      <c r="E234" s="255" t="s">
        <v>626</v>
      </c>
      <c r="F234" s="254">
        <v>110634</v>
      </c>
      <c r="G234" s="254">
        <v>48556</v>
      </c>
      <c r="H234" s="269">
        <v>43.888858759513347</v>
      </c>
      <c r="I234" s="254" t="s">
        <v>155</v>
      </c>
    </row>
    <row r="235" spans="2:9">
      <c r="B235" s="252" t="s">
        <v>152</v>
      </c>
      <c r="C235" s="253" t="s">
        <v>17</v>
      </c>
      <c r="D235" s="254" t="s">
        <v>627</v>
      </c>
      <c r="E235" s="255" t="s">
        <v>628</v>
      </c>
      <c r="F235" s="254">
        <v>174719</v>
      </c>
      <c r="G235" s="254">
        <v>77462</v>
      </c>
      <c r="H235" s="269">
        <v>44.335189647376644</v>
      </c>
      <c r="I235" s="254" t="s">
        <v>155</v>
      </c>
    </row>
    <row r="236" spans="2:9">
      <c r="B236" s="252" t="s">
        <v>156</v>
      </c>
      <c r="C236" s="253" t="s">
        <v>14</v>
      </c>
      <c r="D236" s="254" t="s">
        <v>629</v>
      </c>
      <c r="E236" s="255" t="s">
        <v>630</v>
      </c>
      <c r="F236" s="254">
        <v>124977</v>
      </c>
      <c r="G236" s="254">
        <v>55568</v>
      </c>
      <c r="H236" s="269">
        <v>44.46258111492515</v>
      </c>
      <c r="I236" s="254" t="s">
        <v>155</v>
      </c>
    </row>
    <row r="237" spans="2:9">
      <c r="B237" s="252" t="s">
        <v>161</v>
      </c>
      <c r="C237" s="253" t="s">
        <v>15</v>
      </c>
      <c r="D237" s="254" t="s">
        <v>631</v>
      </c>
      <c r="E237" s="255" t="s">
        <v>632</v>
      </c>
      <c r="F237" s="254">
        <v>115082</v>
      </c>
      <c r="G237" s="254">
        <v>51461</v>
      </c>
      <c r="H237" s="269">
        <v>44.716810621991279</v>
      </c>
      <c r="I237" s="254" t="s">
        <v>155</v>
      </c>
    </row>
    <row r="238" spans="2:9">
      <c r="B238" s="252" t="s">
        <v>152</v>
      </c>
      <c r="C238" s="253" t="s">
        <v>17</v>
      </c>
      <c r="D238" s="254" t="s">
        <v>633</v>
      </c>
      <c r="E238" s="255" t="s">
        <v>634</v>
      </c>
      <c r="F238" s="254">
        <v>110614</v>
      </c>
      <c r="G238" s="254">
        <v>49747</v>
      </c>
      <c r="H238" s="269">
        <v>44.973511490408086</v>
      </c>
      <c r="I238" s="254" t="s">
        <v>155</v>
      </c>
    </row>
    <row r="239" spans="2:9">
      <c r="B239" s="252" t="s">
        <v>156</v>
      </c>
      <c r="C239" s="253" t="s">
        <v>14</v>
      </c>
      <c r="D239" s="254" t="s">
        <v>635</v>
      </c>
      <c r="E239" s="255" t="s">
        <v>636</v>
      </c>
      <c r="F239" s="254">
        <v>167064</v>
      </c>
      <c r="G239" s="254">
        <v>75233</v>
      </c>
      <c r="H239" s="269">
        <v>45.032442656706415</v>
      </c>
      <c r="I239" s="254" t="s">
        <v>155</v>
      </c>
    </row>
    <row r="240" spans="2:9">
      <c r="B240" s="252" t="s">
        <v>156</v>
      </c>
      <c r="C240" s="253" t="s">
        <v>14</v>
      </c>
      <c r="D240" s="254" t="s">
        <v>637</v>
      </c>
      <c r="E240" s="255" t="s">
        <v>638</v>
      </c>
      <c r="F240" s="254">
        <v>111373</v>
      </c>
      <c r="G240" s="254">
        <v>50279</v>
      </c>
      <c r="H240" s="269">
        <v>45.144693956344895</v>
      </c>
      <c r="I240" s="254" t="s">
        <v>155</v>
      </c>
    </row>
    <row r="241" spans="2:9">
      <c r="B241" s="252" t="s">
        <v>639</v>
      </c>
      <c r="C241" s="253" t="s">
        <v>31</v>
      </c>
      <c r="D241" s="254" t="s">
        <v>640</v>
      </c>
      <c r="E241" s="255" t="s">
        <v>641</v>
      </c>
      <c r="F241" s="254">
        <v>103201</v>
      </c>
      <c r="G241" s="254">
        <v>46805</v>
      </c>
      <c r="H241" s="269">
        <v>45.353242701136615</v>
      </c>
      <c r="I241" s="254" t="s">
        <v>155</v>
      </c>
    </row>
    <row r="242" spans="2:9">
      <c r="B242" s="252" t="s">
        <v>156</v>
      </c>
      <c r="C242" s="253" t="s">
        <v>14</v>
      </c>
      <c r="D242" s="254" t="s">
        <v>642</v>
      </c>
      <c r="E242" s="255" t="s">
        <v>643</v>
      </c>
      <c r="F242" s="254">
        <v>104291</v>
      </c>
      <c r="G242" s="254">
        <v>47977</v>
      </c>
      <c r="H242" s="269">
        <v>46.003010806301596</v>
      </c>
      <c r="I242" s="254" t="s">
        <v>155</v>
      </c>
    </row>
    <row r="243" spans="2:9">
      <c r="B243" s="252" t="s">
        <v>152</v>
      </c>
      <c r="C243" s="253" t="s">
        <v>17</v>
      </c>
      <c r="D243" s="254" t="s">
        <v>644</v>
      </c>
      <c r="E243" s="255" t="s">
        <v>645</v>
      </c>
      <c r="F243" s="254">
        <v>111693</v>
      </c>
      <c r="G243" s="254">
        <v>51476</v>
      </c>
      <c r="H243" s="269">
        <v>46.087042160206998</v>
      </c>
      <c r="I243" s="254" t="s">
        <v>155</v>
      </c>
    </row>
    <row r="244" spans="2:9">
      <c r="B244" s="252" t="s">
        <v>156</v>
      </c>
      <c r="C244" s="253" t="s">
        <v>14</v>
      </c>
      <c r="D244" s="254" t="s">
        <v>646</v>
      </c>
      <c r="E244" s="255" t="s">
        <v>647</v>
      </c>
      <c r="F244" s="254">
        <v>142073</v>
      </c>
      <c r="G244" s="254">
        <v>66052</v>
      </c>
      <c r="H244" s="269">
        <v>46.491592350411409</v>
      </c>
      <c r="I244" s="254" t="s">
        <v>155</v>
      </c>
    </row>
    <row r="245" spans="2:9">
      <c r="B245" s="252" t="s">
        <v>156</v>
      </c>
      <c r="C245" s="253" t="s">
        <v>14</v>
      </c>
      <c r="D245" s="254" t="s">
        <v>648</v>
      </c>
      <c r="E245" s="255" t="s">
        <v>649</v>
      </c>
      <c r="F245" s="254">
        <v>146628</v>
      </c>
      <c r="G245" s="254">
        <v>68247</v>
      </c>
      <c r="H245" s="269">
        <v>46.544316228823959</v>
      </c>
      <c r="I245" s="254" t="s">
        <v>155</v>
      </c>
    </row>
    <row r="246" spans="2:9">
      <c r="B246" s="252" t="s">
        <v>161</v>
      </c>
      <c r="C246" s="253" t="s">
        <v>15</v>
      </c>
      <c r="D246" s="254" t="s">
        <v>650</v>
      </c>
      <c r="E246" s="255" t="s">
        <v>651</v>
      </c>
      <c r="F246" s="254">
        <v>120834</v>
      </c>
      <c r="G246" s="254">
        <v>56442</v>
      </c>
      <c r="H246" s="269">
        <v>46.710362977307703</v>
      </c>
      <c r="I246" s="254" t="s">
        <v>155</v>
      </c>
    </row>
    <row r="247" spans="2:9">
      <c r="B247" s="252" t="s">
        <v>161</v>
      </c>
      <c r="C247" s="253" t="s">
        <v>15</v>
      </c>
      <c r="D247" s="254" t="s">
        <v>652</v>
      </c>
      <c r="E247" s="255" t="s">
        <v>653</v>
      </c>
      <c r="F247" s="254">
        <v>131430</v>
      </c>
      <c r="G247" s="254">
        <v>61562</v>
      </c>
      <c r="H247" s="269">
        <v>46.840143041923461</v>
      </c>
      <c r="I247" s="254" t="s">
        <v>155</v>
      </c>
    </row>
    <row r="248" spans="2:9">
      <c r="B248" s="252" t="s">
        <v>161</v>
      </c>
      <c r="C248" s="253" t="s">
        <v>15</v>
      </c>
      <c r="D248" s="254" t="s">
        <v>654</v>
      </c>
      <c r="E248" s="255" t="s">
        <v>655</v>
      </c>
      <c r="F248" s="254">
        <v>110908</v>
      </c>
      <c r="G248" s="254">
        <v>52283</v>
      </c>
      <c r="H248" s="269">
        <v>47.140873516788687</v>
      </c>
      <c r="I248" s="254" t="s">
        <v>155</v>
      </c>
    </row>
    <row r="249" spans="2:9">
      <c r="B249" s="252" t="s">
        <v>315</v>
      </c>
      <c r="C249" s="253" t="s">
        <v>24</v>
      </c>
      <c r="D249" s="254" t="s">
        <v>656</v>
      </c>
      <c r="E249" s="255" t="s">
        <v>657</v>
      </c>
      <c r="F249" s="254">
        <v>129398</v>
      </c>
      <c r="G249" s="254">
        <v>61066</v>
      </c>
      <c r="H249" s="269">
        <v>47.192383189848371</v>
      </c>
      <c r="I249" s="254" t="s">
        <v>155</v>
      </c>
    </row>
    <row r="250" spans="2:9">
      <c r="B250" s="252" t="s">
        <v>156</v>
      </c>
      <c r="C250" s="253" t="s">
        <v>14</v>
      </c>
      <c r="D250" s="254" t="s">
        <v>658</v>
      </c>
      <c r="E250" s="255" t="s">
        <v>659</v>
      </c>
      <c r="F250" s="254">
        <v>143642</v>
      </c>
      <c r="G250" s="254">
        <v>67837</v>
      </c>
      <c r="H250" s="269">
        <v>47.226437949903236</v>
      </c>
      <c r="I250" s="254" t="s">
        <v>155</v>
      </c>
    </row>
    <row r="251" spans="2:9">
      <c r="B251" s="252" t="s">
        <v>156</v>
      </c>
      <c r="C251" s="253" t="s">
        <v>14</v>
      </c>
      <c r="D251" s="254" t="s">
        <v>660</v>
      </c>
      <c r="E251" s="255" t="s">
        <v>661</v>
      </c>
      <c r="F251" s="254">
        <v>141592</v>
      </c>
      <c r="G251" s="254">
        <v>67003</v>
      </c>
      <c r="H251" s="269">
        <v>47.321176337646193</v>
      </c>
      <c r="I251" s="254" t="s">
        <v>155</v>
      </c>
    </row>
    <row r="252" spans="2:9">
      <c r="B252" s="252" t="s">
        <v>161</v>
      </c>
      <c r="C252" s="253" t="s">
        <v>15</v>
      </c>
      <c r="D252" s="254" t="s">
        <v>662</v>
      </c>
      <c r="E252" s="255" t="s">
        <v>663</v>
      </c>
      <c r="F252" s="254">
        <v>106337</v>
      </c>
      <c r="G252" s="254">
        <v>50855</v>
      </c>
      <c r="H252" s="269">
        <v>47.824369692581129</v>
      </c>
      <c r="I252" s="254" t="s">
        <v>155</v>
      </c>
    </row>
    <row r="253" spans="2:9">
      <c r="B253" s="252" t="s">
        <v>156</v>
      </c>
      <c r="C253" s="253" t="s">
        <v>14</v>
      </c>
      <c r="D253" s="254" t="s">
        <v>664</v>
      </c>
      <c r="E253" s="255" t="s">
        <v>665</v>
      </c>
      <c r="F253" s="254">
        <v>106989</v>
      </c>
      <c r="G253" s="254">
        <v>51629</v>
      </c>
      <c r="H253" s="269">
        <v>48.256362803652713</v>
      </c>
      <c r="I253" s="254" t="s">
        <v>155</v>
      </c>
    </row>
    <row r="254" spans="2:9">
      <c r="B254" s="252" t="s">
        <v>161</v>
      </c>
      <c r="C254" s="253" t="s">
        <v>15</v>
      </c>
      <c r="D254" s="254" t="s">
        <v>666</v>
      </c>
      <c r="E254" s="255" t="s">
        <v>667</v>
      </c>
      <c r="F254" s="254">
        <v>123101</v>
      </c>
      <c r="G254" s="254">
        <v>59491</v>
      </c>
      <c r="H254" s="269">
        <v>48.326983533846189</v>
      </c>
      <c r="I254" s="254" t="s">
        <v>155</v>
      </c>
    </row>
    <row r="255" spans="2:9">
      <c r="B255" s="252" t="s">
        <v>156</v>
      </c>
      <c r="C255" s="253" t="s">
        <v>14</v>
      </c>
      <c r="D255" s="254" t="s">
        <v>668</v>
      </c>
      <c r="E255" s="255" t="s">
        <v>669</v>
      </c>
      <c r="F255" s="254">
        <v>122713</v>
      </c>
      <c r="G255" s="254">
        <v>59659</v>
      </c>
      <c r="H255" s="269">
        <v>48.616690978135971</v>
      </c>
      <c r="I255" s="254" t="s">
        <v>155</v>
      </c>
    </row>
    <row r="256" spans="2:9">
      <c r="B256" s="252" t="s">
        <v>263</v>
      </c>
      <c r="C256" s="253" t="s">
        <v>264</v>
      </c>
      <c r="D256" s="254" t="s">
        <v>670</v>
      </c>
      <c r="E256" s="255" t="s">
        <v>671</v>
      </c>
      <c r="F256" s="254">
        <v>125502</v>
      </c>
      <c r="G256" s="254">
        <v>61171</v>
      </c>
      <c r="H256" s="269">
        <v>48.741055919427581</v>
      </c>
      <c r="I256" s="254" t="s">
        <v>155</v>
      </c>
    </row>
    <row r="257" spans="2:9">
      <c r="B257" s="252" t="s">
        <v>161</v>
      </c>
      <c r="C257" s="253" t="s">
        <v>15</v>
      </c>
      <c r="D257" s="254" t="s">
        <v>672</v>
      </c>
      <c r="E257" s="255" t="s">
        <v>673</v>
      </c>
      <c r="F257" s="254">
        <v>135574</v>
      </c>
      <c r="G257" s="254">
        <v>66419</v>
      </c>
      <c r="H257" s="269">
        <v>48.990956968150236</v>
      </c>
      <c r="I257" s="254" t="s">
        <v>155</v>
      </c>
    </row>
    <row r="258" spans="2:9">
      <c r="B258" s="252" t="s">
        <v>156</v>
      </c>
      <c r="C258" s="253" t="s">
        <v>14</v>
      </c>
      <c r="D258" s="254" t="s">
        <v>674</v>
      </c>
      <c r="E258" s="255" t="s">
        <v>675</v>
      </c>
      <c r="F258" s="254">
        <v>108527</v>
      </c>
      <c r="G258" s="254">
        <v>53559</v>
      </c>
      <c r="H258" s="269">
        <v>49.350852783178375</v>
      </c>
      <c r="I258" s="254" t="s">
        <v>155</v>
      </c>
    </row>
    <row r="259" spans="2:9">
      <c r="B259" s="252" t="s">
        <v>156</v>
      </c>
      <c r="C259" s="253" t="s">
        <v>14</v>
      </c>
      <c r="D259" s="254" t="s">
        <v>676</v>
      </c>
      <c r="E259" s="255" t="s">
        <v>677</v>
      </c>
      <c r="F259" s="254">
        <v>165156</v>
      </c>
      <c r="G259" s="254">
        <v>82094</v>
      </c>
      <c r="H259" s="269">
        <v>49.706943738041609</v>
      </c>
      <c r="I259" s="254" t="s">
        <v>155</v>
      </c>
    </row>
    <row r="260" spans="2:9">
      <c r="B260" s="252" t="s">
        <v>161</v>
      </c>
      <c r="C260" s="253" t="s">
        <v>15</v>
      </c>
      <c r="D260" s="254" t="s">
        <v>678</v>
      </c>
      <c r="E260" s="255" t="s">
        <v>679</v>
      </c>
      <c r="F260" s="254">
        <v>105117</v>
      </c>
      <c r="G260" s="254">
        <v>52342</v>
      </c>
      <c r="H260" s="269">
        <v>49.794039023183686</v>
      </c>
      <c r="I260" s="254" t="s">
        <v>155</v>
      </c>
    </row>
    <row r="261" spans="2:9">
      <c r="B261" s="252" t="s">
        <v>152</v>
      </c>
      <c r="C261" s="253" t="s">
        <v>17</v>
      </c>
      <c r="D261" s="254" t="s">
        <v>680</v>
      </c>
      <c r="E261" s="255" t="s">
        <v>681</v>
      </c>
      <c r="F261" s="254">
        <v>101626</v>
      </c>
      <c r="G261" s="254">
        <v>50710</v>
      </c>
      <c r="H261" s="269">
        <v>49.898647983783675</v>
      </c>
      <c r="I261" s="254" t="s">
        <v>155</v>
      </c>
    </row>
    <row r="262" spans="2:9">
      <c r="B262" s="252" t="s">
        <v>156</v>
      </c>
      <c r="C262" s="253" t="s">
        <v>14</v>
      </c>
      <c r="D262" s="254" t="s">
        <v>682</v>
      </c>
      <c r="E262" s="255" t="s">
        <v>683</v>
      </c>
      <c r="F262" s="254">
        <v>158465</v>
      </c>
      <c r="G262" s="254">
        <v>79447</v>
      </c>
      <c r="H262" s="269">
        <v>50.135361120752222</v>
      </c>
      <c r="I262" s="254" t="s">
        <v>155</v>
      </c>
    </row>
    <row r="263" spans="2:9">
      <c r="B263" s="252" t="s">
        <v>156</v>
      </c>
      <c r="C263" s="253" t="s">
        <v>14</v>
      </c>
      <c r="D263" s="254" t="s">
        <v>684</v>
      </c>
      <c r="E263" s="255" t="s">
        <v>685</v>
      </c>
      <c r="F263" s="254">
        <v>121851</v>
      </c>
      <c r="G263" s="254">
        <v>62020</v>
      </c>
      <c r="H263" s="269">
        <v>50.898228163905102</v>
      </c>
      <c r="I263" s="254" t="s">
        <v>155</v>
      </c>
    </row>
    <row r="264" spans="2:9">
      <c r="B264" s="252" t="s">
        <v>161</v>
      </c>
      <c r="C264" s="253" t="s">
        <v>15</v>
      </c>
      <c r="D264" s="254" t="s">
        <v>686</v>
      </c>
      <c r="E264" s="255" t="s">
        <v>687</v>
      </c>
      <c r="F264" s="254">
        <v>131180</v>
      </c>
      <c r="G264" s="254">
        <v>66902</v>
      </c>
      <c r="H264" s="269">
        <v>51.000152462265589</v>
      </c>
      <c r="I264" s="254" t="s">
        <v>155</v>
      </c>
    </row>
    <row r="265" spans="2:9">
      <c r="B265" s="252" t="s">
        <v>156</v>
      </c>
      <c r="C265" s="253" t="s">
        <v>14</v>
      </c>
      <c r="D265" s="254" t="s">
        <v>688</v>
      </c>
      <c r="E265" s="255" t="s">
        <v>689</v>
      </c>
      <c r="F265" s="254">
        <v>197679</v>
      </c>
      <c r="G265" s="254">
        <v>100868</v>
      </c>
      <c r="H265" s="269">
        <v>51.026158570207258</v>
      </c>
      <c r="I265" s="254" t="s">
        <v>155</v>
      </c>
    </row>
    <row r="266" spans="2:9">
      <c r="B266" s="252" t="s">
        <v>156</v>
      </c>
      <c r="C266" s="253" t="s">
        <v>14</v>
      </c>
      <c r="D266" s="254" t="s">
        <v>690</v>
      </c>
      <c r="E266" s="255" t="s">
        <v>691</v>
      </c>
      <c r="F266" s="254">
        <v>150312</v>
      </c>
      <c r="G266" s="254">
        <v>76727</v>
      </c>
      <c r="H266" s="269">
        <v>51.045159401777639</v>
      </c>
      <c r="I266" s="254" t="s">
        <v>155</v>
      </c>
    </row>
    <row r="267" spans="2:9">
      <c r="B267" s="252" t="s">
        <v>156</v>
      </c>
      <c r="C267" s="253" t="s">
        <v>14</v>
      </c>
      <c r="D267" s="254" t="s">
        <v>692</v>
      </c>
      <c r="E267" s="255" t="s">
        <v>693</v>
      </c>
      <c r="F267" s="254">
        <v>190870</v>
      </c>
      <c r="G267" s="254">
        <v>97518</v>
      </c>
      <c r="H267" s="269">
        <v>51.091318698590662</v>
      </c>
      <c r="I267" s="254" t="s">
        <v>155</v>
      </c>
    </row>
    <row r="268" spans="2:9">
      <c r="B268" s="252" t="s">
        <v>186</v>
      </c>
      <c r="C268" s="253" t="s">
        <v>16</v>
      </c>
      <c r="D268" s="254" t="s">
        <v>694</v>
      </c>
      <c r="E268" s="255" t="s">
        <v>695</v>
      </c>
      <c r="F268" s="254">
        <v>192342</v>
      </c>
      <c r="G268" s="254">
        <v>98271</v>
      </c>
      <c r="H268" s="269">
        <v>51.091805221948405</v>
      </c>
      <c r="I268" s="254" t="s">
        <v>155</v>
      </c>
    </row>
    <row r="269" spans="2:9">
      <c r="B269" s="252" t="s">
        <v>161</v>
      </c>
      <c r="C269" s="253" t="s">
        <v>15</v>
      </c>
      <c r="D269" s="254" t="s">
        <v>696</v>
      </c>
      <c r="E269" s="255" t="s">
        <v>697</v>
      </c>
      <c r="F269" s="254">
        <v>115295</v>
      </c>
      <c r="G269" s="254">
        <v>59292</v>
      </c>
      <c r="H269" s="269">
        <v>51.426341124940365</v>
      </c>
      <c r="I269" s="254" t="s">
        <v>155</v>
      </c>
    </row>
    <row r="270" spans="2:9">
      <c r="B270" s="252" t="s">
        <v>156</v>
      </c>
      <c r="C270" s="253" t="s">
        <v>14</v>
      </c>
      <c r="D270" s="254" t="s">
        <v>698</v>
      </c>
      <c r="E270" s="255" t="s">
        <v>699</v>
      </c>
      <c r="F270" s="254">
        <v>184828</v>
      </c>
      <c r="G270" s="254">
        <v>95080</v>
      </c>
      <c r="H270" s="269">
        <v>51.442422143831024</v>
      </c>
      <c r="I270" s="254" t="s">
        <v>155</v>
      </c>
    </row>
    <row r="271" spans="2:9">
      <c r="B271" s="252" t="s">
        <v>156</v>
      </c>
      <c r="C271" s="253" t="s">
        <v>14</v>
      </c>
      <c r="D271" s="254" t="s">
        <v>700</v>
      </c>
      <c r="E271" s="255" t="s">
        <v>701</v>
      </c>
      <c r="F271" s="254">
        <v>197182</v>
      </c>
      <c r="G271" s="254">
        <v>101565</v>
      </c>
      <c r="H271" s="269">
        <v>51.508251260257019</v>
      </c>
      <c r="I271" s="254" t="s">
        <v>155</v>
      </c>
    </row>
    <row r="272" spans="2:9">
      <c r="B272" s="252" t="s">
        <v>161</v>
      </c>
      <c r="C272" s="253" t="s">
        <v>15</v>
      </c>
      <c r="D272" s="254" t="s">
        <v>702</v>
      </c>
      <c r="E272" s="255" t="s">
        <v>703</v>
      </c>
      <c r="F272" s="254">
        <v>116344</v>
      </c>
      <c r="G272" s="254">
        <v>60438</v>
      </c>
      <c r="H272" s="269">
        <v>51.947672419720824</v>
      </c>
      <c r="I272" s="254" t="s">
        <v>155</v>
      </c>
    </row>
    <row r="273" spans="2:9">
      <c r="B273" s="252" t="s">
        <v>152</v>
      </c>
      <c r="C273" s="253" t="s">
        <v>17</v>
      </c>
      <c r="D273" s="254" t="s">
        <v>704</v>
      </c>
      <c r="E273" s="255" t="s">
        <v>705</v>
      </c>
      <c r="F273" s="254">
        <v>108234</v>
      </c>
      <c r="G273" s="254">
        <v>56564</v>
      </c>
      <c r="H273" s="269">
        <v>52.260842249200799</v>
      </c>
      <c r="I273" s="254" t="s">
        <v>155</v>
      </c>
    </row>
    <row r="274" spans="2:9">
      <c r="B274" s="252" t="s">
        <v>166</v>
      </c>
      <c r="C274" s="253" t="s">
        <v>22</v>
      </c>
      <c r="D274" s="254" t="s">
        <v>706</v>
      </c>
      <c r="E274" s="255" t="s">
        <v>707</v>
      </c>
      <c r="F274" s="254">
        <v>130206</v>
      </c>
      <c r="G274" s="254">
        <v>68129</v>
      </c>
      <c r="H274" s="269">
        <v>52.324009646252854</v>
      </c>
      <c r="I274" s="254" t="s">
        <v>155</v>
      </c>
    </row>
    <row r="275" spans="2:9">
      <c r="B275" s="252" t="s">
        <v>186</v>
      </c>
      <c r="C275" s="253" t="s">
        <v>16</v>
      </c>
      <c r="D275" s="254" t="s">
        <v>708</v>
      </c>
      <c r="E275" s="255" t="s">
        <v>709</v>
      </c>
      <c r="F275" s="254">
        <v>147969</v>
      </c>
      <c r="G275" s="254">
        <v>77790</v>
      </c>
      <c r="H275" s="269">
        <v>52.571822476329501</v>
      </c>
      <c r="I275" s="254" t="s">
        <v>155</v>
      </c>
    </row>
    <row r="276" spans="2:9">
      <c r="B276" s="252" t="s">
        <v>186</v>
      </c>
      <c r="C276" s="253" t="s">
        <v>16</v>
      </c>
      <c r="D276" s="254" t="s">
        <v>710</v>
      </c>
      <c r="E276" s="255" t="s">
        <v>711</v>
      </c>
      <c r="F276" s="254">
        <v>161231</v>
      </c>
      <c r="G276" s="254">
        <v>84870</v>
      </c>
      <c r="H276" s="269">
        <v>52.638760536125183</v>
      </c>
      <c r="I276" s="254" t="s">
        <v>155</v>
      </c>
    </row>
    <row r="277" spans="2:9">
      <c r="B277" s="252" t="s">
        <v>156</v>
      </c>
      <c r="C277" s="253" t="s">
        <v>14</v>
      </c>
      <c r="D277" s="254" t="s">
        <v>712</v>
      </c>
      <c r="E277" s="255" t="s">
        <v>713</v>
      </c>
      <c r="F277" s="254">
        <v>172218</v>
      </c>
      <c r="G277" s="254">
        <v>90658</v>
      </c>
      <c r="H277" s="269">
        <v>52.641419596093321</v>
      </c>
      <c r="I277" s="254" t="s">
        <v>155</v>
      </c>
    </row>
    <row r="278" spans="2:9">
      <c r="B278" s="252" t="s">
        <v>156</v>
      </c>
      <c r="C278" s="253" t="s">
        <v>14</v>
      </c>
      <c r="D278" s="254" t="s">
        <v>714</v>
      </c>
      <c r="E278" s="255" t="s">
        <v>715</v>
      </c>
      <c r="F278" s="254">
        <v>159343</v>
      </c>
      <c r="G278" s="254">
        <v>84711</v>
      </c>
      <c r="H278" s="269">
        <v>53.162674231061288</v>
      </c>
      <c r="I278" s="254" t="s">
        <v>155</v>
      </c>
    </row>
    <row r="279" spans="2:9">
      <c r="B279" s="252" t="s">
        <v>156</v>
      </c>
      <c r="C279" s="253" t="s">
        <v>14</v>
      </c>
      <c r="D279" s="254" t="s">
        <v>716</v>
      </c>
      <c r="E279" s="255" t="s">
        <v>717</v>
      </c>
      <c r="F279" s="254">
        <v>151604</v>
      </c>
      <c r="G279" s="254">
        <v>81064</v>
      </c>
      <c r="H279" s="269">
        <v>53.470884673227616</v>
      </c>
      <c r="I279" s="254" t="s">
        <v>155</v>
      </c>
    </row>
    <row r="280" spans="2:9">
      <c r="B280" s="252" t="s">
        <v>156</v>
      </c>
      <c r="C280" s="253" t="s">
        <v>14</v>
      </c>
      <c r="D280" s="254" t="s">
        <v>718</v>
      </c>
      <c r="E280" s="255" t="s">
        <v>719</v>
      </c>
      <c r="F280" s="254">
        <v>153013</v>
      </c>
      <c r="G280" s="254">
        <v>81836</v>
      </c>
      <c r="H280" s="269">
        <v>53.483037388980023</v>
      </c>
      <c r="I280" s="254" t="s">
        <v>155</v>
      </c>
    </row>
    <row r="281" spans="2:9">
      <c r="B281" s="252" t="s">
        <v>156</v>
      </c>
      <c r="C281" s="253" t="s">
        <v>14</v>
      </c>
      <c r="D281" s="254" t="s">
        <v>720</v>
      </c>
      <c r="E281" s="255" t="s">
        <v>721</v>
      </c>
      <c r="F281" s="254">
        <v>175563</v>
      </c>
      <c r="G281" s="254">
        <v>94022</v>
      </c>
      <c r="H281" s="269">
        <v>53.55456445834259</v>
      </c>
      <c r="I281" s="254" t="s">
        <v>155</v>
      </c>
    </row>
    <row r="282" spans="2:9">
      <c r="B282" s="252" t="s">
        <v>248</v>
      </c>
      <c r="C282" s="253" t="s">
        <v>21</v>
      </c>
      <c r="D282" s="254" t="s">
        <v>722</v>
      </c>
      <c r="E282" s="255" t="s">
        <v>723</v>
      </c>
      <c r="F282" s="254">
        <v>124469</v>
      </c>
      <c r="G282" s="254">
        <v>67217</v>
      </c>
      <c r="H282" s="269">
        <v>54.003004764238483</v>
      </c>
      <c r="I282" s="254" t="s">
        <v>155</v>
      </c>
    </row>
    <row r="283" spans="2:9">
      <c r="B283" s="252" t="s">
        <v>161</v>
      </c>
      <c r="C283" s="253" t="s">
        <v>15</v>
      </c>
      <c r="D283" s="254" t="s">
        <v>724</v>
      </c>
      <c r="E283" s="255" t="s">
        <v>725</v>
      </c>
      <c r="F283" s="254">
        <v>153397</v>
      </c>
      <c r="G283" s="254">
        <v>82946</v>
      </c>
      <c r="H283" s="269">
        <v>54.072765438698276</v>
      </c>
      <c r="I283" s="254" t="s">
        <v>155</v>
      </c>
    </row>
    <row r="284" spans="2:9">
      <c r="B284" s="252" t="s">
        <v>156</v>
      </c>
      <c r="C284" s="253" t="s">
        <v>14</v>
      </c>
      <c r="D284" s="254" t="s">
        <v>726</v>
      </c>
      <c r="E284" s="255" t="s">
        <v>727</v>
      </c>
      <c r="F284" s="254">
        <v>120884</v>
      </c>
      <c r="G284" s="254">
        <v>65424</v>
      </c>
      <c r="H284" s="269">
        <v>54.121306376360813</v>
      </c>
      <c r="I284" s="254" t="s">
        <v>155</v>
      </c>
    </row>
    <row r="285" spans="2:9">
      <c r="B285" s="252" t="s">
        <v>156</v>
      </c>
      <c r="C285" s="253" t="s">
        <v>14</v>
      </c>
      <c r="D285" s="254" t="s">
        <v>728</v>
      </c>
      <c r="E285" s="255" t="s">
        <v>729</v>
      </c>
      <c r="F285" s="254">
        <v>106544</v>
      </c>
      <c r="G285" s="254">
        <v>57817</v>
      </c>
      <c r="H285" s="269">
        <v>54.26584321970266</v>
      </c>
      <c r="I285" s="254" t="s">
        <v>155</v>
      </c>
    </row>
    <row r="286" spans="2:9">
      <c r="B286" s="252" t="s">
        <v>263</v>
      </c>
      <c r="C286" s="253" t="s">
        <v>264</v>
      </c>
      <c r="D286" s="254" t="s">
        <v>730</v>
      </c>
      <c r="E286" s="255" t="s">
        <v>731</v>
      </c>
      <c r="F286" s="254">
        <v>110728</v>
      </c>
      <c r="G286" s="254">
        <v>60173</v>
      </c>
      <c r="H286" s="269">
        <v>54.3430749223322</v>
      </c>
      <c r="I286" s="254" t="s">
        <v>155</v>
      </c>
    </row>
    <row r="287" spans="2:9">
      <c r="B287" s="252" t="s">
        <v>156</v>
      </c>
      <c r="C287" s="253" t="s">
        <v>14</v>
      </c>
      <c r="D287" s="254" t="s">
        <v>732</v>
      </c>
      <c r="E287" s="255" t="s">
        <v>733</v>
      </c>
      <c r="F287" s="254">
        <v>141203</v>
      </c>
      <c r="G287" s="254">
        <v>76977</v>
      </c>
      <c r="H287" s="269">
        <v>54.515130698356259</v>
      </c>
      <c r="I287" s="254" t="s">
        <v>155</v>
      </c>
    </row>
    <row r="288" spans="2:9">
      <c r="B288" s="252" t="s">
        <v>161</v>
      </c>
      <c r="C288" s="253" t="s">
        <v>15</v>
      </c>
      <c r="D288" s="254" t="s">
        <v>734</v>
      </c>
      <c r="E288" s="255" t="s">
        <v>735</v>
      </c>
      <c r="F288" s="254">
        <v>138644</v>
      </c>
      <c r="G288" s="254">
        <v>76213</v>
      </c>
      <c r="H288" s="269">
        <v>54.970283604050664</v>
      </c>
      <c r="I288" s="254" t="s">
        <v>155</v>
      </c>
    </row>
    <row r="289" spans="2:9">
      <c r="B289" s="252" t="s">
        <v>156</v>
      </c>
      <c r="C289" s="253" t="s">
        <v>14</v>
      </c>
      <c r="D289" s="254" t="s">
        <v>736</v>
      </c>
      <c r="E289" s="255" t="s">
        <v>737</v>
      </c>
      <c r="F289" s="254">
        <v>123788</v>
      </c>
      <c r="G289" s="254">
        <v>68962</v>
      </c>
      <c r="H289" s="269">
        <v>55.709761850906389</v>
      </c>
      <c r="I289" s="254" t="s">
        <v>155</v>
      </c>
    </row>
    <row r="290" spans="2:9">
      <c r="B290" s="252" t="s">
        <v>161</v>
      </c>
      <c r="C290" s="253" t="s">
        <v>15</v>
      </c>
      <c r="D290" s="254" t="s">
        <v>738</v>
      </c>
      <c r="E290" s="255" t="s">
        <v>739</v>
      </c>
      <c r="F290" s="254">
        <v>110972</v>
      </c>
      <c r="G290" s="254">
        <v>61897</v>
      </c>
      <c r="H290" s="269">
        <v>55.777132970479038</v>
      </c>
      <c r="I290" s="254" t="s">
        <v>155</v>
      </c>
    </row>
    <row r="291" spans="2:9">
      <c r="B291" s="252" t="s">
        <v>156</v>
      </c>
      <c r="C291" s="253" t="s">
        <v>14</v>
      </c>
      <c r="D291" s="254" t="s">
        <v>740</v>
      </c>
      <c r="E291" s="255" t="s">
        <v>741</v>
      </c>
      <c r="F291" s="254">
        <v>118202</v>
      </c>
      <c r="G291" s="254">
        <v>66195</v>
      </c>
      <c r="H291" s="269">
        <v>56.001590497622708</v>
      </c>
      <c r="I291" s="254" t="s">
        <v>155</v>
      </c>
    </row>
    <row r="292" spans="2:9">
      <c r="B292" s="252" t="s">
        <v>156</v>
      </c>
      <c r="C292" s="253" t="s">
        <v>14</v>
      </c>
      <c r="D292" s="254" t="s">
        <v>742</v>
      </c>
      <c r="E292" s="255" t="s">
        <v>743</v>
      </c>
      <c r="F292" s="254">
        <v>157929</v>
      </c>
      <c r="G292" s="254">
        <v>88583</v>
      </c>
      <c r="H292" s="269">
        <v>56.090395050940614</v>
      </c>
      <c r="I292" s="254" t="s">
        <v>155</v>
      </c>
    </row>
    <row r="293" spans="2:9">
      <c r="B293" s="252" t="s">
        <v>156</v>
      </c>
      <c r="C293" s="253" t="s">
        <v>14</v>
      </c>
      <c r="D293" s="254" t="s">
        <v>744</v>
      </c>
      <c r="E293" s="255" t="s">
        <v>745</v>
      </c>
      <c r="F293" s="254">
        <v>168626</v>
      </c>
      <c r="G293" s="254">
        <v>94655</v>
      </c>
      <c r="H293" s="269">
        <v>56.133099284807798</v>
      </c>
      <c r="I293" s="254" t="s">
        <v>155</v>
      </c>
    </row>
    <row r="294" spans="2:9">
      <c r="B294" s="252" t="s">
        <v>156</v>
      </c>
      <c r="C294" s="253" t="s">
        <v>14</v>
      </c>
      <c r="D294" s="254" t="s">
        <v>746</v>
      </c>
      <c r="E294" s="255" t="s">
        <v>747</v>
      </c>
      <c r="F294" s="254">
        <v>178256</v>
      </c>
      <c r="G294" s="254">
        <v>100180</v>
      </c>
      <c r="H294" s="269">
        <v>56.200071806839603</v>
      </c>
      <c r="I294" s="254" t="s">
        <v>155</v>
      </c>
    </row>
    <row r="295" spans="2:9">
      <c r="B295" s="252" t="s">
        <v>156</v>
      </c>
      <c r="C295" s="253" t="s">
        <v>14</v>
      </c>
      <c r="D295" s="254" t="s">
        <v>748</v>
      </c>
      <c r="E295" s="255" t="s">
        <v>749</v>
      </c>
      <c r="F295" s="254">
        <v>160898</v>
      </c>
      <c r="G295" s="254">
        <v>91268</v>
      </c>
      <c r="H295" s="269">
        <v>56.724135787890461</v>
      </c>
      <c r="I295" s="254" t="s">
        <v>155</v>
      </c>
    </row>
    <row r="296" spans="2:9">
      <c r="B296" s="252" t="s">
        <v>161</v>
      </c>
      <c r="C296" s="253" t="s">
        <v>15</v>
      </c>
      <c r="D296" s="254" t="s">
        <v>750</v>
      </c>
      <c r="E296" s="255" t="s">
        <v>751</v>
      </c>
      <c r="F296" s="254">
        <v>131614</v>
      </c>
      <c r="G296" s="254">
        <v>74823</v>
      </c>
      <c r="H296" s="269">
        <v>56.85033507073716</v>
      </c>
      <c r="I296" s="254" t="s">
        <v>155</v>
      </c>
    </row>
    <row r="297" spans="2:9">
      <c r="B297" s="252" t="s">
        <v>161</v>
      </c>
      <c r="C297" s="253" t="s">
        <v>15</v>
      </c>
      <c r="D297" s="254" t="s">
        <v>752</v>
      </c>
      <c r="E297" s="255" t="s">
        <v>753</v>
      </c>
      <c r="F297" s="254">
        <v>104119</v>
      </c>
      <c r="G297" s="254">
        <v>59349</v>
      </c>
      <c r="H297" s="269">
        <v>57.001123714211623</v>
      </c>
      <c r="I297" s="254" t="s">
        <v>155</v>
      </c>
    </row>
    <row r="298" spans="2:9">
      <c r="B298" s="252" t="s">
        <v>161</v>
      </c>
      <c r="C298" s="253" t="s">
        <v>15</v>
      </c>
      <c r="D298" s="254" t="s">
        <v>754</v>
      </c>
      <c r="E298" s="255" t="s">
        <v>755</v>
      </c>
      <c r="F298" s="254">
        <v>129666</v>
      </c>
      <c r="G298" s="254">
        <v>73966</v>
      </c>
      <c r="H298" s="269">
        <v>57.043480943346751</v>
      </c>
      <c r="I298" s="254" t="s">
        <v>155</v>
      </c>
    </row>
    <row r="299" spans="2:9">
      <c r="B299" s="252" t="s">
        <v>161</v>
      </c>
      <c r="C299" s="253" t="s">
        <v>15</v>
      </c>
      <c r="D299" s="254" t="s">
        <v>756</v>
      </c>
      <c r="E299" s="255" t="s">
        <v>757</v>
      </c>
      <c r="F299" s="254">
        <v>117824</v>
      </c>
      <c r="G299" s="254">
        <v>68023</v>
      </c>
      <c r="H299" s="269">
        <v>57.732719989136342</v>
      </c>
      <c r="I299" s="254" t="s">
        <v>155</v>
      </c>
    </row>
    <row r="300" spans="2:9">
      <c r="B300" s="252" t="s">
        <v>156</v>
      </c>
      <c r="C300" s="253" t="s">
        <v>14</v>
      </c>
      <c r="D300" s="254" t="s">
        <v>758</v>
      </c>
      <c r="E300" s="255" t="s">
        <v>759</v>
      </c>
      <c r="F300" s="254">
        <v>174766</v>
      </c>
      <c r="G300" s="254">
        <v>101240</v>
      </c>
      <c r="H300" s="269">
        <v>57.928887769932366</v>
      </c>
      <c r="I300" s="254" t="s">
        <v>155</v>
      </c>
    </row>
    <row r="301" spans="2:9">
      <c r="B301" s="252" t="s">
        <v>161</v>
      </c>
      <c r="C301" s="253" t="s">
        <v>15</v>
      </c>
      <c r="D301" s="254" t="s">
        <v>760</v>
      </c>
      <c r="E301" s="255" t="s">
        <v>761</v>
      </c>
      <c r="F301" s="254">
        <v>116148</v>
      </c>
      <c r="G301" s="254">
        <v>67364</v>
      </c>
      <c r="H301" s="269">
        <v>57.998415814305879</v>
      </c>
      <c r="I301" s="254" t="s">
        <v>155</v>
      </c>
    </row>
    <row r="302" spans="2:9">
      <c r="B302" s="252" t="s">
        <v>156</v>
      </c>
      <c r="C302" s="253" t="s">
        <v>14</v>
      </c>
      <c r="D302" s="254" t="s">
        <v>762</v>
      </c>
      <c r="E302" s="255" t="s">
        <v>763</v>
      </c>
      <c r="F302" s="254">
        <v>111829</v>
      </c>
      <c r="G302" s="254">
        <v>64864</v>
      </c>
      <c r="H302" s="269">
        <v>58.002843627323863</v>
      </c>
      <c r="I302" s="254" t="s">
        <v>155</v>
      </c>
    </row>
    <row r="303" spans="2:9">
      <c r="B303" s="252" t="s">
        <v>156</v>
      </c>
      <c r="C303" s="253" t="s">
        <v>14</v>
      </c>
      <c r="D303" s="254" t="s">
        <v>764</v>
      </c>
      <c r="E303" s="255" t="s">
        <v>765</v>
      </c>
      <c r="F303" s="254">
        <v>123047</v>
      </c>
      <c r="G303" s="254">
        <v>71651</v>
      </c>
      <c r="H303" s="269">
        <v>58.230594813364</v>
      </c>
      <c r="I303" s="254" t="s">
        <v>155</v>
      </c>
    </row>
    <row r="304" spans="2:9">
      <c r="B304" s="252" t="s">
        <v>156</v>
      </c>
      <c r="C304" s="253" t="s">
        <v>14</v>
      </c>
      <c r="D304" s="254" t="s">
        <v>766</v>
      </c>
      <c r="E304" s="255" t="s">
        <v>767</v>
      </c>
      <c r="F304" s="254">
        <v>126555</v>
      </c>
      <c r="G304" s="254">
        <v>74136</v>
      </c>
      <c r="H304" s="269">
        <v>58.58006400379282</v>
      </c>
      <c r="I304" s="254" t="s">
        <v>155</v>
      </c>
    </row>
    <row r="305" spans="2:9">
      <c r="B305" s="252" t="s">
        <v>156</v>
      </c>
      <c r="C305" s="253" t="s">
        <v>14</v>
      </c>
      <c r="D305" s="254" t="s">
        <v>768</v>
      </c>
      <c r="E305" s="255" t="s">
        <v>769</v>
      </c>
      <c r="F305" s="254">
        <v>112264</v>
      </c>
      <c r="G305" s="254">
        <v>65909</v>
      </c>
      <c r="H305" s="269">
        <v>58.708936079241795</v>
      </c>
      <c r="I305" s="254" t="s">
        <v>155</v>
      </c>
    </row>
    <row r="306" spans="2:9">
      <c r="B306" s="252" t="s">
        <v>156</v>
      </c>
      <c r="C306" s="253" t="s">
        <v>14</v>
      </c>
      <c r="D306" s="254" t="s">
        <v>770</v>
      </c>
      <c r="E306" s="255" t="s">
        <v>771</v>
      </c>
      <c r="F306" s="254">
        <v>195192</v>
      </c>
      <c r="G306" s="254">
        <v>115805</v>
      </c>
      <c r="H306" s="269">
        <v>59.328763473912858</v>
      </c>
      <c r="I306" s="254" t="s">
        <v>155</v>
      </c>
    </row>
    <row r="307" spans="2:9">
      <c r="B307" s="252" t="s">
        <v>156</v>
      </c>
      <c r="C307" s="253" t="s">
        <v>14</v>
      </c>
      <c r="D307" s="254" t="s">
        <v>772</v>
      </c>
      <c r="E307" s="255" t="s">
        <v>773</v>
      </c>
      <c r="F307" s="254">
        <v>118610</v>
      </c>
      <c r="G307" s="254">
        <v>70449</v>
      </c>
      <c r="H307" s="269">
        <v>59.395497850096959</v>
      </c>
      <c r="I307" s="254" t="s">
        <v>155</v>
      </c>
    </row>
    <row r="308" spans="2:9">
      <c r="B308" s="252" t="s">
        <v>152</v>
      </c>
      <c r="C308" s="253" t="s">
        <v>17</v>
      </c>
      <c r="D308" s="254" t="s">
        <v>774</v>
      </c>
      <c r="E308" s="255" t="s">
        <v>775</v>
      </c>
      <c r="F308" s="254">
        <v>203406</v>
      </c>
      <c r="G308" s="254">
        <v>121304</v>
      </c>
      <c r="H308" s="269">
        <v>59.636392240150236</v>
      </c>
      <c r="I308" s="254" t="s">
        <v>155</v>
      </c>
    </row>
    <row r="309" spans="2:9">
      <c r="B309" s="252" t="s">
        <v>161</v>
      </c>
      <c r="C309" s="253" t="s">
        <v>15</v>
      </c>
      <c r="D309" s="254" t="s">
        <v>776</v>
      </c>
      <c r="E309" s="255" t="s">
        <v>777</v>
      </c>
      <c r="F309" s="254">
        <v>110978</v>
      </c>
      <c r="G309" s="254">
        <v>66467</v>
      </c>
      <c r="H309" s="269">
        <v>59.892050676710696</v>
      </c>
      <c r="I309" s="254" t="s">
        <v>155</v>
      </c>
    </row>
    <row r="310" spans="2:9">
      <c r="B310" s="252" t="s">
        <v>161</v>
      </c>
      <c r="C310" s="253" t="s">
        <v>15</v>
      </c>
      <c r="D310" s="254" t="s">
        <v>778</v>
      </c>
      <c r="E310" s="255" t="s">
        <v>779</v>
      </c>
      <c r="F310" s="254">
        <v>116481</v>
      </c>
      <c r="G310" s="254">
        <v>69948</v>
      </c>
      <c r="H310" s="269">
        <v>60.050995441316616</v>
      </c>
      <c r="I310" s="254" t="s">
        <v>155</v>
      </c>
    </row>
    <row r="311" spans="2:9">
      <c r="B311" s="252" t="s">
        <v>156</v>
      </c>
      <c r="C311" s="253" t="s">
        <v>14</v>
      </c>
      <c r="D311" s="254" t="s">
        <v>780</v>
      </c>
      <c r="E311" s="255" t="s">
        <v>781</v>
      </c>
      <c r="F311" s="254">
        <v>132142</v>
      </c>
      <c r="G311" s="254">
        <v>79434</v>
      </c>
      <c r="H311" s="269">
        <v>60.11260613582359</v>
      </c>
      <c r="I311" s="254" t="s">
        <v>155</v>
      </c>
    </row>
    <row r="312" spans="2:9">
      <c r="B312" s="252" t="s">
        <v>156</v>
      </c>
      <c r="C312" s="253" t="s">
        <v>14</v>
      </c>
      <c r="D312" s="254" t="s">
        <v>782</v>
      </c>
      <c r="E312" s="255" t="s">
        <v>783</v>
      </c>
      <c r="F312" s="254">
        <v>127366</v>
      </c>
      <c r="G312" s="254">
        <v>76792</v>
      </c>
      <c r="H312" s="269">
        <v>60.2923857230344</v>
      </c>
      <c r="I312" s="254" t="s">
        <v>155</v>
      </c>
    </row>
    <row r="313" spans="2:9">
      <c r="B313" s="252" t="s">
        <v>156</v>
      </c>
      <c r="C313" s="253" t="s">
        <v>14</v>
      </c>
      <c r="D313" s="254" t="s">
        <v>784</v>
      </c>
      <c r="E313" s="255" t="s">
        <v>785</v>
      </c>
      <c r="F313" s="254">
        <v>161401</v>
      </c>
      <c r="G313" s="254">
        <v>97634</v>
      </c>
      <c r="H313" s="269">
        <v>60.491570684196503</v>
      </c>
      <c r="I313" s="254" t="s">
        <v>155</v>
      </c>
    </row>
    <row r="314" spans="2:9">
      <c r="B314" s="252" t="s">
        <v>161</v>
      </c>
      <c r="C314" s="253" t="s">
        <v>15</v>
      </c>
      <c r="D314" s="254" t="s">
        <v>786</v>
      </c>
      <c r="E314" s="255" t="s">
        <v>787</v>
      </c>
      <c r="F314" s="254">
        <v>110331</v>
      </c>
      <c r="G314" s="254">
        <v>67253</v>
      </c>
      <c r="H314" s="269">
        <v>60.955669757366472</v>
      </c>
      <c r="I314" s="254" t="s">
        <v>155</v>
      </c>
    </row>
    <row r="315" spans="2:9">
      <c r="B315" s="252" t="s">
        <v>156</v>
      </c>
      <c r="C315" s="253" t="s">
        <v>14</v>
      </c>
      <c r="D315" s="254" t="s">
        <v>788</v>
      </c>
      <c r="E315" s="255" t="s">
        <v>789</v>
      </c>
      <c r="F315" s="254">
        <v>153405</v>
      </c>
      <c r="G315" s="254">
        <v>93608</v>
      </c>
      <c r="H315" s="269">
        <v>61.020175352824225</v>
      </c>
      <c r="I315" s="254" t="s">
        <v>155</v>
      </c>
    </row>
    <row r="316" spans="2:9">
      <c r="B316" s="252" t="s">
        <v>263</v>
      </c>
      <c r="C316" s="253" t="s">
        <v>264</v>
      </c>
      <c r="D316" s="254" t="s">
        <v>790</v>
      </c>
      <c r="E316" s="255" t="s">
        <v>791</v>
      </c>
      <c r="F316" s="254">
        <v>115900</v>
      </c>
      <c r="G316" s="254">
        <v>70863</v>
      </c>
      <c r="H316" s="269">
        <v>61.141501294219161</v>
      </c>
      <c r="I316" s="254" t="s">
        <v>155</v>
      </c>
    </row>
    <row r="317" spans="2:9">
      <c r="B317" s="252" t="s">
        <v>156</v>
      </c>
      <c r="C317" s="253" t="s">
        <v>14</v>
      </c>
      <c r="D317" s="254" t="s">
        <v>792</v>
      </c>
      <c r="E317" s="255" t="s">
        <v>793</v>
      </c>
      <c r="F317" s="254">
        <v>106679</v>
      </c>
      <c r="G317" s="254">
        <v>65608</v>
      </c>
      <c r="H317" s="269">
        <v>61.500389017519851</v>
      </c>
      <c r="I317" s="254" t="s">
        <v>155</v>
      </c>
    </row>
    <row r="318" spans="2:9">
      <c r="B318" s="252" t="s">
        <v>156</v>
      </c>
      <c r="C318" s="253" t="s">
        <v>14</v>
      </c>
      <c r="D318" s="254" t="s">
        <v>794</v>
      </c>
      <c r="E318" s="255" t="s">
        <v>795</v>
      </c>
      <c r="F318" s="254">
        <v>172401</v>
      </c>
      <c r="G318" s="254">
        <v>107140</v>
      </c>
      <c r="H318" s="269">
        <v>62.14581121919246</v>
      </c>
      <c r="I318" s="254" t="s">
        <v>155</v>
      </c>
    </row>
    <row r="319" spans="2:9">
      <c r="B319" s="252" t="s">
        <v>152</v>
      </c>
      <c r="C319" s="253" t="s">
        <v>17</v>
      </c>
      <c r="D319" s="254" t="s">
        <v>796</v>
      </c>
      <c r="E319" s="255" t="s">
        <v>797</v>
      </c>
      <c r="F319" s="254">
        <v>112412</v>
      </c>
      <c r="G319" s="254">
        <v>70025</v>
      </c>
      <c r="H319" s="269">
        <v>62.293171547521617</v>
      </c>
      <c r="I319" s="254" t="s">
        <v>155</v>
      </c>
    </row>
    <row r="320" spans="2:9">
      <c r="B320" s="252" t="s">
        <v>156</v>
      </c>
      <c r="C320" s="253" t="s">
        <v>14</v>
      </c>
      <c r="D320" s="254" t="s">
        <v>798</v>
      </c>
      <c r="E320" s="255" t="s">
        <v>799</v>
      </c>
      <c r="F320" s="254">
        <v>150563</v>
      </c>
      <c r="G320" s="254">
        <v>94099</v>
      </c>
      <c r="H320" s="269">
        <v>62.498090500322121</v>
      </c>
      <c r="I320" s="254" t="s">
        <v>155</v>
      </c>
    </row>
    <row r="321" spans="2:9">
      <c r="B321" s="252" t="s">
        <v>152</v>
      </c>
      <c r="C321" s="253" t="s">
        <v>17</v>
      </c>
      <c r="D321" s="254" t="s">
        <v>800</v>
      </c>
      <c r="E321" s="255" t="s">
        <v>801</v>
      </c>
      <c r="F321" s="254">
        <v>140921</v>
      </c>
      <c r="G321" s="254">
        <v>88953</v>
      </c>
      <c r="H321" s="269">
        <v>63.1226006060133</v>
      </c>
      <c r="I321" s="254" t="s">
        <v>155</v>
      </c>
    </row>
    <row r="322" spans="2:9">
      <c r="B322" s="252" t="s">
        <v>156</v>
      </c>
      <c r="C322" s="253" t="s">
        <v>14</v>
      </c>
      <c r="D322" s="254" t="s">
        <v>802</v>
      </c>
      <c r="E322" s="255" t="s">
        <v>803</v>
      </c>
      <c r="F322" s="254">
        <v>112128</v>
      </c>
      <c r="G322" s="254">
        <v>71229</v>
      </c>
      <c r="H322" s="269">
        <v>63.524721746575338</v>
      </c>
      <c r="I322" s="254" t="s">
        <v>155</v>
      </c>
    </row>
    <row r="323" spans="2:9">
      <c r="B323" s="252" t="s">
        <v>156</v>
      </c>
      <c r="C323" s="253" t="s">
        <v>14</v>
      </c>
      <c r="D323" s="254" t="s">
        <v>804</v>
      </c>
      <c r="E323" s="255" t="s">
        <v>805</v>
      </c>
      <c r="F323" s="254">
        <v>173084</v>
      </c>
      <c r="G323" s="254">
        <v>110412</v>
      </c>
      <c r="H323" s="269">
        <v>63.790991657230009</v>
      </c>
      <c r="I323" s="254" t="s">
        <v>155</v>
      </c>
    </row>
    <row r="324" spans="2:9">
      <c r="B324" s="252" t="s">
        <v>156</v>
      </c>
      <c r="C324" s="253" t="s">
        <v>14</v>
      </c>
      <c r="D324" s="254" t="s">
        <v>806</v>
      </c>
      <c r="E324" s="255" t="s">
        <v>807</v>
      </c>
      <c r="F324" s="254">
        <v>133893</v>
      </c>
      <c r="G324" s="254">
        <v>85873</v>
      </c>
      <c r="H324" s="269">
        <v>64.135541066373889</v>
      </c>
      <c r="I324" s="254" t="s">
        <v>155</v>
      </c>
    </row>
    <row r="325" spans="2:9">
      <c r="B325" s="252" t="s">
        <v>161</v>
      </c>
      <c r="C325" s="253" t="s">
        <v>15</v>
      </c>
      <c r="D325" s="254" t="s">
        <v>808</v>
      </c>
      <c r="E325" s="255" t="s">
        <v>809</v>
      </c>
      <c r="F325" s="254">
        <v>135491</v>
      </c>
      <c r="G325" s="254">
        <v>88039</v>
      </c>
      <c r="H325" s="269">
        <v>64.977747599471542</v>
      </c>
      <c r="I325" s="254" t="s">
        <v>155</v>
      </c>
    </row>
    <row r="326" spans="2:9">
      <c r="B326" s="252" t="s">
        <v>186</v>
      </c>
      <c r="C326" s="253" t="s">
        <v>16</v>
      </c>
      <c r="D326" s="254" t="s">
        <v>810</v>
      </c>
      <c r="E326" s="255" t="s">
        <v>811</v>
      </c>
      <c r="F326" s="254">
        <v>155186</v>
      </c>
      <c r="G326" s="254">
        <v>101684</v>
      </c>
      <c r="H326" s="269">
        <v>65.52395190287784</v>
      </c>
      <c r="I326" s="254" t="s">
        <v>155</v>
      </c>
    </row>
    <row r="327" spans="2:9">
      <c r="B327" s="252" t="s">
        <v>156</v>
      </c>
      <c r="C327" s="253" t="s">
        <v>14</v>
      </c>
      <c r="D327" s="254" t="s">
        <v>812</v>
      </c>
      <c r="E327" s="255" t="s">
        <v>813</v>
      </c>
      <c r="F327" s="254">
        <v>137982</v>
      </c>
      <c r="G327" s="254">
        <v>90947</v>
      </c>
      <c r="H327" s="269">
        <v>65.912220434549425</v>
      </c>
      <c r="I327" s="254" t="s">
        <v>155</v>
      </c>
    </row>
    <row r="328" spans="2:9">
      <c r="B328" s="252" t="s">
        <v>156</v>
      </c>
      <c r="C328" s="253" t="s">
        <v>14</v>
      </c>
      <c r="D328" s="254" t="s">
        <v>814</v>
      </c>
      <c r="E328" s="255" t="s">
        <v>815</v>
      </c>
      <c r="F328" s="254">
        <v>159042</v>
      </c>
      <c r="G328" s="254">
        <v>106280</v>
      </c>
      <c r="H328" s="269">
        <v>66.825115378327737</v>
      </c>
      <c r="I328" s="254" t="s">
        <v>155</v>
      </c>
    </row>
    <row r="329" spans="2:9">
      <c r="B329" s="252" t="s">
        <v>161</v>
      </c>
      <c r="C329" s="253" t="s">
        <v>15</v>
      </c>
      <c r="D329" s="254" t="s">
        <v>816</v>
      </c>
      <c r="E329" s="255" t="s">
        <v>817</v>
      </c>
      <c r="F329" s="254">
        <v>120755</v>
      </c>
      <c r="G329" s="254">
        <v>80715</v>
      </c>
      <c r="H329" s="269">
        <v>66.841952714173331</v>
      </c>
      <c r="I329" s="254" t="s">
        <v>155</v>
      </c>
    </row>
    <row r="330" spans="2:9">
      <c r="B330" s="252" t="s">
        <v>156</v>
      </c>
      <c r="C330" s="253" t="s">
        <v>14</v>
      </c>
      <c r="D330" s="254" t="s">
        <v>818</v>
      </c>
      <c r="E330" s="255" t="s">
        <v>819</v>
      </c>
      <c r="F330" s="254">
        <v>177084</v>
      </c>
      <c r="G330" s="254">
        <v>119171</v>
      </c>
      <c r="H330" s="269">
        <v>67.296311355063125</v>
      </c>
      <c r="I330" s="254" t="s">
        <v>155</v>
      </c>
    </row>
    <row r="331" spans="2:9">
      <c r="B331" s="252" t="s">
        <v>156</v>
      </c>
      <c r="C331" s="253" t="s">
        <v>14</v>
      </c>
      <c r="D331" s="254" t="s">
        <v>820</v>
      </c>
      <c r="E331" s="255" t="s">
        <v>821</v>
      </c>
      <c r="F331" s="254">
        <v>107730</v>
      </c>
      <c r="G331" s="254">
        <v>72696</v>
      </c>
      <c r="H331" s="269">
        <v>67.47981063770537</v>
      </c>
      <c r="I331" s="254" t="s">
        <v>155</v>
      </c>
    </row>
    <row r="332" spans="2:9">
      <c r="B332" s="252" t="s">
        <v>161</v>
      </c>
      <c r="C332" s="253" t="s">
        <v>15</v>
      </c>
      <c r="D332" s="254" t="s">
        <v>822</v>
      </c>
      <c r="E332" s="255" t="s">
        <v>823</v>
      </c>
      <c r="F332" s="254">
        <v>114096</v>
      </c>
      <c r="G332" s="254">
        <v>77062</v>
      </c>
      <c r="H332" s="269">
        <v>67.541368671995514</v>
      </c>
      <c r="I332" s="254" t="s">
        <v>155</v>
      </c>
    </row>
    <row r="333" spans="2:9">
      <c r="B333" s="252" t="s">
        <v>156</v>
      </c>
      <c r="C333" s="253" t="s">
        <v>14</v>
      </c>
      <c r="D333" s="254" t="s">
        <v>824</v>
      </c>
      <c r="E333" s="255" t="s">
        <v>825</v>
      </c>
      <c r="F333" s="254">
        <v>147531</v>
      </c>
      <c r="G333" s="254">
        <v>99651</v>
      </c>
      <c r="H333" s="269">
        <v>67.545803932732781</v>
      </c>
      <c r="I333" s="254" t="s">
        <v>155</v>
      </c>
    </row>
    <row r="334" spans="2:9">
      <c r="B334" s="252" t="s">
        <v>161</v>
      </c>
      <c r="C334" s="253" t="s">
        <v>15</v>
      </c>
      <c r="D334" s="254" t="s">
        <v>826</v>
      </c>
      <c r="E334" s="255" t="s">
        <v>827</v>
      </c>
      <c r="F334" s="254">
        <v>110875</v>
      </c>
      <c r="G334" s="254">
        <v>75190</v>
      </c>
      <c r="H334" s="269">
        <v>67.815107102593004</v>
      </c>
      <c r="I334" s="254" t="s">
        <v>155</v>
      </c>
    </row>
    <row r="335" spans="2:9">
      <c r="B335" s="252" t="s">
        <v>156</v>
      </c>
      <c r="C335" s="253" t="s">
        <v>14</v>
      </c>
      <c r="D335" s="254" t="s">
        <v>828</v>
      </c>
      <c r="E335" s="255" t="s">
        <v>829</v>
      </c>
      <c r="F335" s="254">
        <v>199521</v>
      </c>
      <c r="G335" s="254">
        <v>135776</v>
      </c>
      <c r="H335" s="269">
        <v>68.050982102134611</v>
      </c>
      <c r="I335" s="254" t="s">
        <v>155</v>
      </c>
    </row>
    <row r="336" spans="2:9">
      <c r="B336" s="252" t="s">
        <v>161</v>
      </c>
      <c r="C336" s="253" t="s">
        <v>15</v>
      </c>
      <c r="D336" s="254" t="s">
        <v>830</v>
      </c>
      <c r="E336" s="255" t="s">
        <v>831</v>
      </c>
      <c r="F336" s="254">
        <v>140256</v>
      </c>
      <c r="G336" s="254">
        <v>97013</v>
      </c>
      <c r="H336" s="269">
        <v>69.168520419803798</v>
      </c>
      <c r="I336" s="254" t="s">
        <v>155</v>
      </c>
    </row>
    <row r="337" spans="2:9">
      <c r="B337" s="252" t="s">
        <v>156</v>
      </c>
      <c r="C337" s="253" t="s">
        <v>14</v>
      </c>
      <c r="D337" s="254" t="s">
        <v>832</v>
      </c>
      <c r="E337" s="255" t="s">
        <v>833</v>
      </c>
      <c r="F337" s="254">
        <v>121907</v>
      </c>
      <c r="G337" s="254">
        <v>84868</v>
      </c>
      <c r="H337" s="269">
        <v>69.617003125333241</v>
      </c>
      <c r="I337" s="254" t="s">
        <v>155</v>
      </c>
    </row>
    <row r="338" spans="2:9">
      <c r="B338" s="252" t="s">
        <v>156</v>
      </c>
      <c r="C338" s="253" t="s">
        <v>14</v>
      </c>
      <c r="D338" s="254" t="s">
        <v>834</v>
      </c>
      <c r="E338" s="255" t="s">
        <v>835</v>
      </c>
      <c r="F338" s="254">
        <v>112409</v>
      </c>
      <c r="G338" s="254">
        <v>78474</v>
      </c>
      <c r="H338" s="269">
        <v>69.811136118994028</v>
      </c>
      <c r="I338" s="254" t="s">
        <v>155</v>
      </c>
    </row>
    <row r="339" spans="2:9">
      <c r="B339" s="252" t="s">
        <v>156</v>
      </c>
      <c r="C339" s="253" t="s">
        <v>14</v>
      </c>
      <c r="D339" s="254" t="s">
        <v>836</v>
      </c>
      <c r="E339" s="255" t="s">
        <v>837</v>
      </c>
      <c r="F339" s="254">
        <v>146761</v>
      </c>
      <c r="G339" s="254">
        <v>104711</v>
      </c>
      <c r="H339" s="269">
        <v>71.347973916776255</v>
      </c>
      <c r="I339" s="254" t="s">
        <v>155</v>
      </c>
    </row>
    <row r="340" spans="2:9">
      <c r="B340" s="252" t="s">
        <v>156</v>
      </c>
      <c r="C340" s="253" t="s">
        <v>14</v>
      </c>
      <c r="D340" s="254" t="s">
        <v>838</v>
      </c>
      <c r="E340" s="255" t="s">
        <v>839</v>
      </c>
      <c r="F340" s="254">
        <v>150833</v>
      </c>
      <c r="G340" s="254">
        <v>108246</v>
      </c>
      <c r="H340" s="269">
        <v>71.765462465110417</v>
      </c>
      <c r="I340" s="254" t="s">
        <v>155</v>
      </c>
    </row>
    <row r="341" spans="2:9">
      <c r="B341" s="252" t="s">
        <v>156</v>
      </c>
      <c r="C341" s="253" t="s">
        <v>14</v>
      </c>
      <c r="D341" s="254" t="s">
        <v>840</v>
      </c>
      <c r="E341" s="255" t="s">
        <v>841</v>
      </c>
      <c r="F341" s="254">
        <v>168191</v>
      </c>
      <c r="G341" s="254">
        <v>120850</v>
      </c>
      <c r="H341" s="269">
        <v>71.852833980415127</v>
      </c>
      <c r="I341" s="254" t="s">
        <v>155</v>
      </c>
    </row>
    <row r="342" spans="2:9">
      <c r="B342" s="252" t="s">
        <v>152</v>
      </c>
      <c r="C342" s="253" t="s">
        <v>17</v>
      </c>
      <c r="D342" s="254" t="s">
        <v>842</v>
      </c>
      <c r="E342" s="255" t="s">
        <v>843</v>
      </c>
      <c r="F342" s="254">
        <v>129152</v>
      </c>
      <c r="G342" s="254">
        <v>93369</v>
      </c>
      <c r="H342" s="269">
        <v>72.293886273538149</v>
      </c>
      <c r="I342" s="254" t="s">
        <v>155</v>
      </c>
    </row>
    <row r="343" spans="2:9">
      <c r="B343" s="252" t="s">
        <v>156</v>
      </c>
      <c r="C343" s="253" t="s">
        <v>14</v>
      </c>
      <c r="D343" s="254" t="s">
        <v>844</v>
      </c>
      <c r="E343" s="255" t="s">
        <v>845</v>
      </c>
      <c r="F343" s="254">
        <v>186450</v>
      </c>
      <c r="G343" s="254">
        <v>135613</v>
      </c>
      <c r="H343" s="269">
        <v>72.734245105926519</v>
      </c>
      <c r="I343" s="254" t="s">
        <v>155</v>
      </c>
    </row>
    <row r="344" spans="2:9">
      <c r="B344" s="252" t="s">
        <v>161</v>
      </c>
      <c r="C344" s="253" t="s">
        <v>15</v>
      </c>
      <c r="D344" s="254" t="s">
        <v>846</v>
      </c>
      <c r="E344" s="255" t="s">
        <v>847</v>
      </c>
      <c r="F344" s="254">
        <v>101996</v>
      </c>
      <c r="G344" s="254">
        <v>74364</v>
      </c>
      <c r="H344" s="269">
        <v>72.908741519275267</v>
      </c>
      <c r="I344" s="254" t="s">
        <v>155</v>
      </c>
    </row>
    <row r="345" spans="2:9">
      <c r="B345" s="252" t="s">
        <v>263</v>
      </c>
      <c r="C345" s="253" t="s">
        <v>264</v>
      </c>
      <c r="D345" s="254" t="s">
        <v>848</v>
      </c>
      <c r="E345" s="255" t="s">
        <v>849</v>
      </c>
      <c r="F345" s="254">
        <v>102971</v>
      </c>
      <c r="G345" s="254">
        <v>75315</v>
      </c>
      <c r="H345" s="269">
        <v>73.1419525885929</v>
      </c>
      <c r="I345" s="254" t="s">
        <v>155</v>
      </c>
    </row>
    <row r="346" spans="2:9">
      <c r="B346" s="252" t="s">
        <v>156</v>
      </c>
      <c r="C346" s="253" t="s">
        <v>14</v>
      </c>
      <c r="D346" s="254" t="s">
        <v>850</v>
      </c>
      <c r="E346" s="255" t="s">
        <v>851</v>
      </c>
      <c r="F346" s="254">
        <v>161248</v>
      </c>
      <c r="G346" s="254">
        <v>118056</v>
      </c>
      <c r="H346" s="269">
        <v>73.213931335582458</v>
      </c>
      <c r="I346" s="254" t="s">
        <v>155</v>
      </c>
    </row>
    <row r="347" spans="2:9">
      <c r="B347" s="252" t="s">
        <v>161</v>
      </c>
      <c r="C347" s="253" t="s">
        <v>15</v>
      </c>
      <c r="D347" s="254" t="s">
        <v>852</v>
      </c>
      <c r="E347" s="255" t="s">
        <v>853</v>
      </c>
      <c r="F347" s="254">
        <v>120149</v>
      </c>
      <c r="G347" s="254">
        <v>88045</v>
      </c>
      <c r="H347" s="269">
        <v>73.27984419345978</v>
      </c>
      <c r="I347" s="254" t="s">
        <v>155</v>
      </c>
    </row>
    <row r="348" spans="2:9">
      <c r="B348" s="252" t="s">
        <v>156</v>
      </c>
      <c r="C348" s="253" t="s">
        <v>14</v>
      </c>
      <c r="D348" s="254" t="s">
        <v>854</v>
      </c>
      <c r="E348" s="255" t="s">
        <v>855</v>
      </c>
      <c r="F348" s="254">
        <v>114643</v>
      </c>
      <c r="G348" s="254">
        <v>84965</v>
      </c>
      <c r="H348" s="269">
        <v>74.112680233420264</v>
      </c>
      <c r="I348" s="254" t="s">
        <v>155</v>
      </c>
    </row>
    <row r="349" spans="2:9">
      <c r="B349" s="252" t="s">
        <v>156</v>
      </c>
      <c r="C349" s="253" t="s">
        <v>14</v>
      </c>
      <c r="D349" s="254" t="s">
        <v>856</v>
      </c>
      <c r="E349" s="255" t="s">
        <v>857</v>
      </c>
      <c r="F349" s="254">
        <v>130995</v>
      </c>
      <c r="G349" s="254">
        <v>97191</v>
      </c>
      <c r="H349" s="269">
        <v>74.194434902095495</v>
      </c>
      <c r="I349" s="254" t="s">
        <v>155</v>
      </c>
    </row>
    <row r="350" spans="2:9">
      <c r="B350" s="252" t="s">
        <v>161</v>
      </c>
      <c r="C350" s="253" t="s">
        <v>15</v>
      </c>
      <c r="D350" s="254" t="s">
        <v>858</v>
      </c>
      <c r="E350" s="255" t="s">
        <v>859</v>
      </c>
      <c r="F350" s="254">
        <v>117192</v>
      </c>
      <c r="G350" s="254">
        <v>87424</v>
      </c>
      <c r="H350" s="269">
        <v>74.59894873370196</v>
      </c>
      <c r="I350" s="254" t="s">
        <v>155</v>
      </c>
    </row>
    <row r="351" spans="2:9">
      <c r="B351" s="252" t="s">
        <v>161</v>
      </c>
      <c r="C351" s="253" t="s">
        <v>15</v>
      </c>
      <c r="D351" s="254" t="s">
        <v>860</v>
      </c>
      <c r="E351" s="255" t="s">
        <v>861</v>
      </c>
      <c r="F351" s="254">
        <v>103283</v>
      </c>
      <c r="G351" s="254">
        <v>77837</v>
      </c>
      <c r="H351" s="269">
        <v>75.362838027555355</v>
      </c>
      <c r="I351" s="254" t="s">
        <v>155</v>
      </c>
    </row>
    <row r="352" spans="2:9">
      <c r="B352" s="252" t="s">
        <v>152</v>
      </c>
      <c r="C352" s="253" t="s">
        <v>17</v>
      </c>
      <c r="D352" s="254" t="s">
        <v>862</v>
      </c>
      <c r="E352" s="255" t="s">
        <v>863</v>
      </c>
      <c r="F352" s="254">
        <v>107461</v>
      </c>
      <c r="G352" s="254">
        <v>81231</v>
      </c>
      <c r="H352" s="269">
        <v>75.591144694354227</v>
      </c>
      <c r="I352" s="254" t="s">
        <v>155</v>
      </c>
    </row>
    <row r="353" spans="2:9">
      <c r="B353" s="252" t="s">
        <v>161</v>
      </c>
      <c r="C353" s="253" t="s">
        <v>15</v>
      </c>
      <c r="D353" s="254" t="s">
        <v>864</v>
      </c>
      <c r="E353" s="255" t="s">
        <v>865</v>
      </c>
      <c r="F353" s="254">
        <v>109304</v>
      </c>
      <c r="G353" s="254">
        <v>84011</v>
      </c>
      <c r="H353" s="269">
        <v>76.859950230549657</v>
      </c>
      <c r="I353" s="254" t="s">
        <v>155</v>
      </c>
    </row>
    <row r="354" spans="2:9">
      <c r="B354" s="252" t="s">
        <v>152</v>
      </c>
      <c r="C354" s="253" t="s">
        <v>17</v>
      </c>
      <c r="D354" s="254" t="s">
        <v>866</v>
      </c>
      <c r="E354" s="255" t="s">
        <v>867</v>
      </c>
      <c r="F354" s="254">
        <v>105874</v>
      </c>
      <c r="G354" s="254">
        <v>81404</v>
      </c>
      <c r="H354" s="269">
        <v>76.88762113455617</v>
      </c>
      <c r="I354" s="254" t="s">
        <v>155</v>
      </c>
    </row>
    <row r="355" spans="2:9">
      <c r="B355" s="252" t="s">
        <v>161</v>
      </c>
      <c r="C355" s="253" t="s">
        <v>15</v>
      </c>
      <c r="D355" s="254" t="s">
        <v>868</v>
      </c>
      <c r="E355" s="255" t="s">
        <v>869</v>
      </c>
      <c r="F355" s="254">
        <v>116893</v>
      </c>
      <c r="G355" s="254">
        <v>89890</v>
      </c>
      <c r="H355" s="269">
        <v>76.89938661853148</v>
      </c>
      <c r="I355" s="254" t="s">
        <v>155</v>
      </c>
    </row>
    <row r="356" spans="2:9">
      <c r="B356" s="252" t="s">
        <v>156</v>
      </c>
      <c r="C356" s="253" t="s">
        <v>14</v>
      </c>
      <c r="D356" s="254" t="s">
        <v>870</v>
      </c>
      <c r="E356" s="255" t="s">
        <v>871</v>
      </c>
      <c r="F356" s="254">
        <v>166998</v>
      </c>
      <c r="G356" s="254">
        <v>129026</v>
      </c>
      <c r="H356" s="269">
        <v>77.262003137762122</v>
      </c>
      <c r="I356" s="254" t="s">
        <v>155</v>
      </c>
    </row>
    <row r="357" spans="2:9">
      <c r="B357" s="252" t="s">
        <v>156</v>
      </c>
      <c r="C357" s="253" t="s">
        <v>14</v>
      </c>
      <c r="D357" s="254" t="s">
        <v>872</v>
      </c>
      <c r="E357" s="255" t="s">
        <v>873</v>
      </c>
      <c r="F357" s="254">
        <v>174174</v>
      </c>
      <c r="G357" s="254">
        <v>136344</v>
      </c>
      <c r="H357" s="269">
        <v>78.28034034930586</v>
      </c>
      <c r="I357" s="254" t="s">
        <v>155</v>
      </c>
    </row>
    <row r="358" spans="2:9">
      <c r="B358" s="252" t="s">
        <v>161</v>
      </c>
      <c r="C358" s="253" t="s">
        <v>15</v>
      </c>
      <c r="D358" s="254" t="s">
        <v>874</v>
      </c>
      <c r="E358" s="255" t="s">
        <v>875</v>
      </c>
      <c r="F358" s="254">
        <v>163120</v>
      </c>
      <c r="G358" s="254">
        <v>127977</v>
      </c>
      <c r="H358" s="269">
        <v>78.455738106915149</v>
      </c>
      <c r="I358" s="254" t="s">
        <v>155</v>
      </c>
    </row>
    <row r="359" spans="2:9">
      <c r="B359" s="252" t="s">
        <v>156</v>
      </c>
      <c r="C359" s="253" t="s">
        <v>14</v>
      </c>
      <c r="D359" s="254" t="s">
        <v>876</v>
      </c>
      <c r="E359" s="255" t="s">
        <v>877</v>
      </c>
      <c r="F359" s="254">
        <v>132288</v>
      </c>
      <c r="G359" s="254">
        <v>105719</v>
      </c>
      <c r="H359" s="269">
        <v>79.915789791969033</v>
      </c>
      <c r="I359" s="254" t="s">
        <v>155</v>
      </c>
    </row>
    <row r="360" spans="2:9">
      <c r="B360" s="252" t="s">
        <v>156</v>
      </c>
      <c r="C360" s="253" t="s">
        <v>14</v>
      </c>
      <c r="D360" s="254" t="s">
        <v>878</v>
      </c>
      <c r="E360" s="255" t="s">
        <v>879</v>
      </c>
      <c r="F360" s="254">
        <v>178909</v>
      </c>
      <c r="G360" s="254">
        <v>144118</v>
      </c>
      <c r="H360" s="269">
        <v>80.553801094411128</v>
      </c>
      <c r="I360" s="254" t="s">
        <v>155</v>
      </c>
    </row>
    <row r="361" spans="2:9">
      <c r="B361" s="252" t="s">
        <v>161</v>
      </c>
      <c r="C361" s="253" t="s">
        <v>15</v>
      </c>
      <c r="D361" s="254" t="s">
        <v>880</v>
      </c>
      <c r="E361" s="255" t="s">
        <v>881</v>
      </c>
      <c r="F361" s="254">
        <v>172190</v>
      </c>
      <c r="G361" s="254">
        <v>139051</v>
      </c>
      <c r="H361" s="269">
        <v>80.75439921017481</v>
      </c>
      <c r="I361" s="254" t="s">
        <v>155</v>
      </c>
    </row>
    <row r="362" spans="2:9">
      <c r="B362" s="252" t="s">
        <v>161</v>
      </c>
      <c r="C362" s="253" t="s">
        <v>15</v>
      </c>
      <c r="D362" s="254" t="s">
        <v>882</v>
      </c>
      <c r="E362" s="255" t="s">
        <v>883</v>
      </c>
      <c r="F362" s="254">
        <v>139384</v>
      </c>
      <c r="G362" s="254">
        <v>112887</v>
      </c>
      <c r="H362" s="269">
        <v>80.989927107845944</v>
      </c>
      <c r="I362" s="254" t="s">
        <v>155</v>
      </c>
    </row>
    <row r="363" spans="2:9">
      <c r="B363" s="252" t="s">
        <v>156</v>
      </c>
      <c r="C363" s="253" t="s">
        <v>14</v>
      </c>
      <c r="D363" s="254" t="s">
        <v>884</v>
      </c>
      <c r="E363" s="255" t="s">
        <v>885</v>
      </c>
      <c r="F363" s="254">
        <v>145790</v>
      </c>
      <c r="G363" s="254">
        <v>118627</v>
      </c>
      <c r="H363" s="269">
        <v>81.368406612250496</v>
      </c>
      <c r="I363" s="254" t="s">
        <v>155</v>
      </c>
    </row>
    <row r="364" spans="2:9">
      <c r="B364" s="252" t="s">
        <v>161</v>
      </c>
      <c r="C364" s="253" t="s">
        <v>15</v>
      </c>
      <c r="D364" s="254" t="s">
        <v>886</v>
      </c>
      <c r="E364" s="255" t="s">
        <v>887</v>
      </c>
      <c r="F364" s="254">
        <v>162285</v>
      </c>
      <c r="G364" s="254">
        <v>133214</v>
      </c>
      <c r="H364" s="269">
        <v>82.086452845303015</v>
      </c>
      <c r="I364" s="254" t="s">
        <v>155</v>
      </c>
    </row>
    <row r="365" spans="2:9">
      <c r="B365" s="252" t="s">
        <v>161</v>
      </c>
      <c r="C365" s="253" t="s">
        <v>15</v>
      </c>
      <c r="D365" s="254" t="s">
        <v>888</v>
      </c>
      <c r="E365" s="255" t="s">
        <v>889</v>
      </c>
      <c r="F365" s="254">
        <v>146561</v>
      </c>
      <c r="G365" s="254">
        <v>121609</v>
      </c>
      <c r="H365" s="269">
        <v>82.975006993674995</v>
      </c>
      <c r="I365" s="254" t="s">
        <v>155</v>
      </c>
    </row>
    <row r="366" spans="2:9">
      <c r="B366" s="252" t="s">
        <v>161</v>
      </c>
      <c r="C366" s="253" t="s">
        <v>15</v>
      </c>
      <c r="D366" s="254" t="s">
        <v>890</v>
      </c>
      <c r="E366" s="255" t="s">
        <v>891</v>
      </c>
      <c r="F366" s="254">
        <v>106844</v>
      </c>
      <c r="G366" s="254">
        <v>88773</v>
      </c>
      <c r="H366" s="269">
        <v>83.086556100482937</v>
      </c>
      <c r="I366" s="254" t="s">
        <v>155</v>
      </c>
    </row>
    <row r="367" spans="2:9">
      <c r="B367" s="252" t="s">
        <v>161</v>
      </c>
      <c r="C367" s="253" t="s">
        <v>15</v>
      </c>
      <c r="D367" s="254" t="s">
        <v>892</v>
      </c>
      <c r="E367" s="255" t="s">
        <v>893</v>
      </c>
      <c r="F367" s="254">
        <v>127586</v>
      </c>
      <c r="G367" s="254">
        <v>108182</v>
      </c>
      <c r="H367" s="269">
        <v>84.791434796921294</v>
      </c>
      <c r="I367" s="254" t="s">
        <v>155</v>
      </c>
    </row>
    <row r="368" spans="2:9">
      <c r="B368" s="252" t="s">
        <v>161</v>
      </c>
      <c r="C368" s="253" t="s">
        <v>15</v>
      </c>
      <c r="D368" s="254" t="s">
        <v>894</v>
      </c>
      <c r="E368" s="255" t="s">
        <v>895</v>
      </c>
      <c r="F368" s="254">
        <v>104884</v>
      </c>
      <c r="G368" s="254">
        <v>89125</v>
      </c>
      <c r="H368" s="269">
        <v>84.974829335265625</v>
      </c>
      <c r="I368" s="254" t="s">
        <v>155</v>
      </c>
    </row>
    <row r="369" spans="2:9">
      <c r="B369" s="252" t="s">
        <v>161</v>
      </c>
      <c r="C369" s="253" t="s">
        <v>15</v>
      </c>
      <c r="D369" s="254" t="s">
        <v>896</v>
      </c>
      <c r="E369" s="255" t="s">
        <v>897</v>
      </c>
      <c r="F369" s="254">
        <v>110237</v>
      </c>
      <c r="G369" s="254">
        <v>94891</v>
      </c>
      <c r="H369" s="269">
        <v>86.079084155047752</v>
      </c>
      <c r="I369" s="254" t="s">
        <v>155</v>
      </c>
    </row>
    <row r="370" spans="2:9">
      <c r="B370" s="252" t="s">
        <v>161</v>
      </c>
      <c r="C370" s="253" t="s">
        <v>15</v>
      </c>
      <c r="D370" s="254" t="s">
        <v>898</v>
      </c>
      <c r="E370" s="255" t="s">
        <v>899</v>
      </c>
      <c r="F370" s="254">
        <v>125271</v>
      </c>
      <c r="G370" s="254">
        <v>107849</v>
      </c>
      <c r="H370" s="269">
        <v>86.092551348676068</v>
      </c>
      <c r="I370" s="254" t="s">
        <v>155</v>
      </c>
    </row>
    <row r="371" spans="2:9">
      <c r="B371" s="252" t="s">
        <v>161</v>
      </c>
      <c r="C371" s="253" t="s">
        <v>15</v>
      </c>
      <c r="D371" s="254" t="s">
        <v>900</v>
      </c>
      <c r="E371" s="255" t="s">
        <v>901</v>
      </c>
      <c r="F371" s="254">
        <v>106572</v>
      </c>
      <c r="G371" s="254">
        <v>92588</v>
      </c>
      <c r="H371" s="269">
        <v>86.878354539653941</v>
      </c>
      <c r="I371" s="254" t="s">
        <v>155</v>
      </c>
    </row>
    <row r="372" spans="2:9">
      <c r="B372" s="252" t="s">
        <v>161</v>
      </c>
      <c r="C372" s="253" t="s">
        <v>15</v>
      </c>
      <c r="D372" s="254" t="s">
        <v>902</v>
      </c>
      <c r="E372" s="255" t="s">
        <v>903</v>
      </c>
      <c r="F372" s="254">
        <v>115358</v>
      </c>
      <c r="G372" s="254">
        <v>102669</v>
      </c>
      <c r="H372" s="269">
        <v>89.000329409317075</v>
      </c>
      <c r="I372" s="254" t="s">
        <v>155</v>
      </c>
    </row>
    <row r="373" spans="2:9">
      <c r="B373" s="252" t="s">
        <v>161</v>
      </c>
      <c r="C373" s="253" t="s">
        <v>15</v>
      </c>
      <c r="D373" s="254" t="s">
        <v>904</v>
      </c>
      <c r="E373" s="255" t="s">
        <v>905</v>
      </c>
      <c r="F373" s="254">
        <v>108310</v>
      </c>
      <c r="G373" s="254">
        <v>96809</v>
      </c>
      <c r="H373" s="269">
        <v>89.381405225740934</v>
      </c>
      <c r="I373" s="254" t="s">
        <v>155</v>
      </c>
    </row>
    <row r="374" spans="2:9">
      <c r="B374" s="252" t="s">
        <v>156</v>
      </c>
      <c r="C374" s="253" t="s">
        <v>14</v>
      </c>
      <c r="D374" s="254" t="s">
        <v>906</v>
      </c>
      <c r="E374" s="255" t="s">
        <v>907</v>
      </c>
      <c r="F374" s="254">
        <v>121351</v>
      </c>
      <c r="G374" s="254">
        <v>109354</v>
      </c>
      <c r="H374" s="269">
        <v>90.113802111231053</v>
      </c>
      <c r="I374" s="254" t="s">
        <v>155</v>
      </c>
    </row>
    <row r="375" spans="2:9">
      <c r="B375" s="252" t="s">
        <v>161</v>
      </c>
      <c r="C375" s="253" t="s">
        <v>15</v>
      </c>
      <c r="D375" s="254" t="s">
        <v>908</v>
      </c>
      <c r="E375" s="255" t="s">
        <v>909</v>
      </c>
      <c r="F375" s="254">
        <v>130059</v>
      </c>
      <c r="G375" s="254">
        <v>117539</v>
      </c>
      <c r="H375" s="269">
        <v>90.373599673994107</v>
      </c>
      <c r="I375" s="254" t="s">
        <v>155</v>
      </c>
    </row>
    <row r="376" spans="2:9">
      <c r="B376" s="252" t="s">
        <v>161</v>
      </c>
      <c r="C376" s="253" t="s">
        <v>15</v>
      </c>
      <c r="D376" s="254" t="s">
        <v>910</v>
      </c>
      <c r="E376" s="255" t="s">
        <v>911</v>
      </c>
      <c r="F376" s="254">
        <v>127705</v>
      </c>
      <c r="G376" s="254">
        <v>116953</v>
      </c>
      <c r="H376" s="269">
        <v>91.580595904623934</v>
      </c>
      <c r="I376" s="254" t="s">
        <v>155</v>
      </c>
    </row>
    <row r="377" spans="2:9">
      <c r="B377" s="252" t="s">
        <v>161</v>
      </c>
      <c r="C377" s="253" t="s">
        <v>15</v>
      </c>
      <c r="D377" s="254" t="s">
        <v>912</v>
      </c>
      <c r="E377" s="255" t="s">
        <v>913</v>
      </c>
      <c r="F377" s="254">
        <v>144630</v>
      </c>
      <c r="G377" s="254">
        <v>133080</v>
      </c>
      <c r="H377" s="269">
        <v>92.014104957477699</v>
      </c>
      <c r="I377" s="254" t="s">
        <v>155</v>
      </c>
    </row>
    <row r="378" spans="2:9">
      <c r="B378" s="252" t="s">
        <v>161</v>
      </c>
      <c r="C378" s="253" t="s">
        <v>15</v>
      </c>
      <c r="D378" s="254" t="s">
        <v>914</v>
      </c>
      <c r="E378" s="255" t="s">
        <v>915</v>
      </c>
      <c r="F378" s="254">
        <v>113451</v>
      </c>
      <c r="G378" s="254">
        <v>105157</v>
      </c>
      <c r="H378" s="269">
        <v>92.689354875673203</v>
      </c>
      <c r="I378" s="254" t="s">
        <v>155</v>
      </c>
    </row>
    <row r="379" spans="2:9">
      <c r="B379" s="252" t="s">
        <v>161</v>
      </c>
      <c r="C379" s="253" t="s">
        <v>15</v>
      </c>
      <c r="D379" s="254" t="s">
        <v>916</v>
      </c>
      <c r="E379" s="255" t="s">
        <v>917</v>
      </c>
      <c r="F379" s="254">
        <v>111302</v>
      </c>
      <c r="G379" s="254">
        <v>103499</v>
      </c>
      <c r="H379" s="269">
        <v>92.98934430648147</v>
      </c>
      <c r="I379" s="254" t="s">
        <v>155</v>
      </c>
    </row>
    <row r="380" spans="2:9">
      <c r="B380" s="252" t="s">
        <v>161</v>
      </c>
      <c r="C380" s="253" t="s">
        <v>15</v>
      </c>
      <c r="D380" s="254" t="s">
        <v>918</v>
      </c>
      <c r="E380" s="255" t="s">
        <v>919</v>
      </c>
      <c r="F380" s="254">
        <v>130313</v>
      </c>
      <c r="G380" s="254">
        <v>121515</v>
      </c>
      <c r="H380" s="269">
        <v>93.248563075057746</v>
      </c>
      <c r="I380" s="254" t="s">
        <v>155</v>
      </c>
    </row>
    <row r="381" spans="2:9">
      <c r="B381" s="252" t="s">
        <v>161</v>
      </c>
      <c r="C381" s="253" t="s">
        <v>15</v>
      </c>
      <c r="D381" s="254" t="s">
        <v>920</v>
      </c>
      <c r="E381" s="255" t="s">
        <v>921</v>
      </c>
      <c r="F381" s="254">
        <v>135837</v>
      </c>
      <c r="G381" s="254">
        <v>127832</v>
      </c>
      <c r="H381" s="269">
        <v>94.106907543600045</v>
      </c>
      <c r="I381" s="254" t="s">
        <v>155</v>
      </c>
    </row>
    <row r="382" spans="2:9">
      <c r="B382" s="252" t="s">
        <v>922</v>
      </c>
      <c r="C382" s="253" t="s">
        <v>40</v>
      </c>
      <c r="D382" s="254" t="s">
        <v>923</v>
      </c>
      <c r="E382" s="255" t="s">
        <v>924</v>
      </c>
      <c r="F382" s="254">
        <v>101661</v>
      </c>
      <c r="G382" s="254">
        <v>129</v>
      </c>
      <c r="H382" s="269">
        <v>0.12689231858824918</v>
      </c>
      <c r="I382" s="254" t="s">
        <v>925</v>
      </c>
    </row>
    <row r="383" spans="2:9">
      <c r="B383" s="252" t="s">
        <v>926</v>
      </c>
      <c r="C383" s="253" t="s">
        <v>60</v>
      </c>
      <c r="D383" s="254" t="s">
        <v>927</v>
      </c>
      <c r="E383" s="255" t="s">
        <v>928</v>
      </c>
      <c r="F383" s="254">
        <v>104620</v>
      </c>
      <c r="G383" s="254">
        <v>135</v>
      </c>
      <c r="H383" s="269">
        <v>0.12903842477537755</v>
      </c>
      <c r="I383" s="254" t="s">
        <v>925</v>
      </c>
    </row>
    <row r="384" spans="2:9">
      <c r="B384" s="252" t="s">
        <v>922</v>
      </c>
      <c r="C384" s="253" t="s">
        <v>40</v>
      </c>
      <c r="D384" s="254" t="s">
        <v>929</v>
      </c>
      <c r="E384" s="255" t="s">
        <v>930</v>
      </c>
      <c r="F384" s="254">
        <v>125136</v>
      </c>
      <c r="G384" s="254">
        <v>162</v>
      </c>
      <c r="H384" s="269">
        <v>0.1294591484464902</v>
      </c>
      <c r="I384" s="254" t="s">
        <v>925</v>
      </c>
    </row>
    <row r="385" spans="2:9">
      <c r="B385" s="252" t="s">
        <v>922</v>
      </c>
      <c r="C385" s="253" t="s">
        <v>40</v>
      </c>
      <c r="D385" s="254" t="s">
        <v>931</v>
      </c>
      <c r="E385" s="255" t="s">
        <v>932</v>
      </c>
      <c r="F385" s="254">
        <v>106196</v>
      </c>
      <c r="G385" s="254">
        <v>157</v>
      </c>
      <c r="H385" s="269">
        <v>0.1478398433085992</v>
      </c>
      <c r="I385" s="254" t="s">
        <v>925</v>
      </c>
    </row>
    <row r="386" spans="2:9">
      <c r="B386" s="252" t="s">
        <v>933</v>
      </c>
      <c r="C386" s="253" t="s">
        <v>51</v>
      </c>
      <c r="D386" s="254" t="s">
        <v>934</v>
      </c>
      <c r="E386" s="255" t="s">
        <v>935</v>
      </c>
      <c r="F386" s="254">
        <v>109175</v>
      </c>
      <c r="G386" s="254">
        <v>180</v>
      </c>
      <c r="H386" s="269">
        <v>0.16487291046485003</v>
      </c>
      <c r="I386" s="254" t="s">
        <v>925</v>
      </c>
    </row>
    <row r="387" spans="2:9">
      <c r="B387" s="252" t="s">
        <v>936</v>
      </c>
      <c r="C387" s="253" t="s">
        <v>937</v>
      </c>
      <c r="D387" s="254" t="s">
        <v>938</v>
      </c>
      <c r="E387" s="255" t="s">
        <v>939</v>
      </c>
      <c r="F387" s="254">
        <v>110002</v>
      </c>
      <c r="G387" s="254">
        <v>183</v>
      </c>
      <c r="H387" s="269">
        <v>0.16636061162524318</v>
      </c>
      <c r="I387" s="254" t="s">
        <v>925</v>
      </c>
    </row>
    <row r="388" spans="2:9">
      <c r="B388" s="252" t="s">
        <v>940</v>
      </c>
      <c r="C388" s="253" t="s">
        <v>941</v>
      </c>
      <c r="D388" s="254" t="s">
        <v>942</v>
      </c>
      <c r="E388" s="255" t="s">
        <v>943</v>
      </c>
      <c r="F388" s="254">
        <v>193884</v>
      </c>
      <c r="G388" s="254">
        <v>340</v>
      </c>
      <c r="H388" s="269">
        <v>0.17536258793918014</v>
      </c>
      <c r="I388" s="254" t="s">
        <v>925</v>
      </c>
    </row>
    <row r="389" spans="2:9">
      <c r="B389" s="252" t="s">
        <v>933</v>
      </c>
      <c r="C389" s="253" t="s">
        <v>51</v>
      </c>
      <c r="D389" s="254" t="s">
        <v>944</v>
      </c>
      <c r="E389" s="255" t="s">
        <v>945</v>
      </c>
      <c r="F389" s="254">
        <v>123002</v>
      </c>
      <c r="G389" s="254">
        <v>216</v>
      </c>
      <c r="H389" s="269">
        <v>0.17560690070080162</v>
      </c>
      <c r="I389" s="254" t="s">
        <v>925</v>
      </c>
    </row>
    <row r="390" spans="2:9">
      <c r="B390" s="252" t="s">
        <v>940</v>
      </c>
      <c r="C390" s="253" t="s">
        <v>941</v>
      </c>
      <c r="D390" s="254" t="s">
        <v>946</v>
      </c>
      <c r="E390" s="255" t="s">
        <v>947</v>
      </c>
      <c r="F390" s="254">
        <v>123045</v>
      </c>
      <c r="G390" s="254">
        <v>217</v>
      </c>
      <c r="H390" s="269">
        <v>0.17635824291925717</v>
      </c>
      <c r="I390" s="254" t="s">
        <v>925</v>
      </c>
    </row>
    <row r="391" spans="2:9">
      <c r="B391" s="252" t="s">
        <v>926</v>
      </c>
      <c r="C391" s="253" t="s">
        <v>60</v>
      </c>
      <c r="D391" s="254" t="s">
        <v>948</v>
      </c>
      <c r="E391" s="255" t="s">
        <v>949</v>
      </c>
      <c r="F391" s="254">
        <v>176706</v>
      </c>
      <c r="G391" s="254">
        <v>312</v>
      </c>
      <c r="H391" s="269">
        <v>0.17656446300634954</v>
      </c>
      <c r="I391" s="254" t="s">
        <v>925</v>
      </c>
    </row>
    <row r="392" spans="2:9">
      <c r="B392" s="252" t="s">
        <v>950</v>
      </c>
      <c r="C392" s="253" t="s">
        <v>46</v>
      </c>
      <c r="D392" s="254" t="s">
        <v>951</v>
      </c>
      <c r="E392" s="255" t="s">
        <v>952</v>
      </c>
      <c r="F392" s="254">
        <v>138654</v>
      </c>
      <c r="G392" s="254">
        <v>247</v>
      </c>
      <c r="H392" s="269">
        <v>0.17814127252008596</v>
      </c>
      <c r="I392" s="254" t="s">
        <v>925</v>
      </c>
    </row>
    <row r="393" spans="2:9">
      <c r="B393" s="252" t="s">
        <v>936</v>
      </c>
      <c r="C393" s="253" t="s">
        <v>937</v>
      </c>
      <c r="D393" s="254" t="s">
        <v>953</v>
      </c>
      <c r="E393" s="255" t="s">
        <v>954</v>
      </c>
      <c r="F393" s="254">
        <v>110487</v>
      </c>
      <c r="G393" s="254">
        <v>204</v>
      </c>
      <c r="H393" s="269">
        <v>0.18463710662792907</v>
      </c>
      <c r="I393" s="254" t="s">
        <v>925</v>
      </c>
    </row>
    <row r="394" spans="2:9">
      <c r="B394" s="252" t="s">
        <v>933</v>
      </c>
      <c r="C394" s="253" t="s">
        <v>51</v>
      </c>
      <c r="D394" s="254" t="s">
        <v>955</v>
      </c>
      <c r="E394" s="255" t="s">
        <v>956</v>
      </c>
      <c r="F394" s="254">
        <v>127598</v>
      </c>
      <c r="G394" s="254">
        <v>268</v>
      </c>
      <c r="H394" s="269">
        <v>0.21003464004137998</v>
      </c>
      <c r="I394" s="254" t="s">
        <v>925</v>
      </c>
    </row>
    <row r="395" spans="2:9">
      <c r="B395" s="252" t="s">
        <v>922</v>
      </c>
      <c r="C395" s="253" t="s">
        <v>40</v>
      </c>
      <c r="D395" s="254" t="s">
        <v>957</v>
      </c>
      <c r="E395" s="255" t="s">
        <v>958</v>
      </c>
      <c r="F395" s="254">
        <v>134048</v>
      </c>
      <c r="G395" s="254">
        <v>282</v>
      </c>
      <c r="H395" s="269">
        <v>0.21037240391501552</v>
      </c>
      <c r="I395" s="254" t="s">
        <v>925</v>
      </c>
    </row>
    <row r="396" spans="2:9">
      <c r="B396" s="252" t="s">
        <v>926</v>
      </c>
      <c r="C396" s="253" t="s">
        <v>60</v>
      </c>
      <c r="D396" s="254" t="s">
        <v>959</v>
      </c>
      <c r="E396" s="255" t="s">
        <v>960</v>
      </c>
      <c r="F396" s="254">
        <v>152914</v>
      </c>
      <c r="G396" s="254">
        <v>324</v>
      </c>
      <c r="H396" s="269">
        <v>0.21188380396824358</v>
      </c>
      <c r="I396" s="254" t="s">
        <v>925</v>
      </c>
    </row>
    <row r="397" spans="2:9">
      <c r="B397" s="252" t="s">
        <v>936</v>
      </c>
      <c r="C397" s="253" t="s">
        <v>937</v>
      </c>
      <c r="D397" s="254" t="s">
        <v>961</v>
      </c>
      <c r="E397" s="255" t="s">
        <v>962</v>
      </c>
      <c r="F397" s="254">
        <v>108982</v>
      </c>
      <c r="G397" s="254">
        <v>235</v>
      </c>
      <c r="H397" s="269">
        <v>0.21563193921932061</v>
      </c>
      <c r="I397" s="254" t="s">
        <v>925</v>
      </c>
    </row>
    <row r="398" spans="2:9">
      <c r="B398" s="252" t="s">
        <v>922</v>
      </c>
      <c r="C398" s="253" t="s">
        <v>40</v>
      </c>
      <c r="D398" s="254" t="s">
        <v>963</v>
      </c>
      <c r="E398" s="255" t="s">
        <v>964</v>
      </c>
      <c r="F398" s="254">
        <v>106673</v>
      </c>
      <c r="G398" s="254">
        <v>244</v>
      </c>
      <c r="H398" s="269">
        <v>0.22873641877513523</v>
      </c>
      <c r="I398" s="254" t="s">
        <v>925</v>
      </c>
    </row>
    <row r="399" spans="2:9">
      <c r="B399" s="252" t="s">
        <v>922</v>
      </c>
      <c r="C399" s="253" t="s">
        <v>40</v>
      </c>
      <c r="D399" s="254" t="s">
        <v>965</v>
      </c>
      <c r="E399" s="255" t="s">
        <v>966</v>
      </c>
      <c r="F399" s="254">
        <v>130887</v>
      </c>
      <c r="G399" s="254">
        <v>301</v>
      </c>
      <c r="H399" s="269">
        <v>0.22996936288554251</v>
      </c>
      <c r="I399" s="254" t="s">
        <v>925</v>
      </c>
    </row>
    <row r="400" spans="2:9">
      <c r="B400" s="252" t="s">
        <v>936</v>
      </c>
      <c r="C400" s="253" t="s">
        <v>937</v>
      </c>
      <c r="D400" s="254" t="s">
        <v>967</v>
      </c>
      <c r="E400" s="255" t="s">
        <v>968</v>
      </c>
      <c r="F400" s="254">
        <v>125313</v>
      </c>
      <c r="G400" s="254">
        <v>291</v>
      </c>
      <c r="H400" s="269">
        <v>0.23221852481386607</v>
      </c>
      <c r="I400" s="254" t="s">
        <v>925</v>
      </c>
    </row>
    <row r="401" spans="2:9">
      <c r="B401" s="252" t="s">
        <v>922</v>
      </c>
      <c r="C401" s="253" t="s">
        <v>40</v>
      </c>
      <c r="D401" s="254" t="s">
        <v>969</v>
      </c>
      <c r="E401" s="255" t="s">
        <v>970</v>
      </c>
      <c r="F401" s="254">
        <v>120985</v>
      </c>
      <c r="G401" s="254">
        <v>283</v>
      </c>
      <c r="H401" s="269">
        <v>0.23391329503657476</v>
      </c>
      <c r="I401" s="254" t="s">
        <v>925</v>
      </c>
    </row>
    <row r="402" spans="2:9">
      <c r="B402" s="252" t="s">
        <v>926</v>
      </c>
      <c r="C402" s="253" t="s">
        <v>60</v>
      </c>
      <c r="D402" s="254" t="s">
        <v>971</v>
      </c>
      <c r="E402" s="255" t="s">
        <v>972</v>
      </c>
      <c r="F402" s="254">
        <v>155965</v>
      </c>
      <c r="G402" s="254">
        <v>377</v>
      </c>
      <c r="H402" s="269">
        <v>0.24172089891962939</v>
      </c>
      <c r="I402" s="254" t="s">
        <v>925</v>
      </c>
    </row>
    <row r="403" spans="2:9">
      <c r="B403" s="252" t="s">
        <v>936</v>
      </c>
      <c r="C403" s="253" t="s">
        <v>937</v>
      </c>
      <c r="D403" s="254" t="s">
        <v>973</v>
      </c>
      <c r="E403" s="255" t="s">
        <v>974</v>
      </c>
      <c r="F403" s="254">
        <v>120541</v>
      </c>
      <c r="G403" s="254">
        <v>303</v>
      </c>
      <c r="H403" s="269">
        <v>0.25136675488008231</v>
      </c>
      <c r="I403" s="254" t="s">
        <v>925</v>
      </c>
    </row>
    <row r="404" spans="2:9">
      <c r="B404" s="252" t="s">
        <v>975</v>
      </c>
      <c r="C404" s="253" t="s">
        <v>43</v>
      </c>
      <c r="D404" s="254" t="s">
        <v>976</v>
      </c>
      <c r="E404" s="255" t="s">
        <v>977</v>
      </c>
      <c r="F404" s="254">
        <v>158733</v>
      </c>
      <c r="G404" s="254">
        <v>404</v>
      </c>
      <c r="H404" s="269">
        <v>0.25451544417354927</v>
      </c>
      <c r="I404" s="254" t="s">
        <v>925</v>
      </c>
    </row>
    <row r="405" spans="2:9">
      <c r="B405" s="252" t="s">
        <v>933</v>
      </c>
      <c r="C405" s="253" t="s">
        <v>51</v>
      </c>
      <c r="D405" s="254" t="s">
        <v>978</v>
      </c>
      <c r="E405" s="255" t="s">
        <v>979</v>
      </c>
      <c r="F405" s="254">
        <v>142998</v>
      </c>
      <c r="G405" s="254">
        <v>365</v>
      </c>
      <c r="H405" s="269">
        <v>0.25524832515140072</v>
      </c>
      <c r="I405" s="254" t="s">
        <v>925</v>
      </c>
    </row>
    <row r="406" spans="2:9">
      <c r="B406" s="252" t="s">
        <v>936</v>
      </c>
      <c r="C406" s="253" t="s">
        <v>937</v>
      </c>
      <c r="D406" s="254" t="s">
        <v>980</v>
      </c>
      <c r="E406" s="255" t="s">
        <v>981</v>
      </c>
      <c r="F406" s="254">
        <v>99430</v>
      </c>
      <c r="G406" s="254">
        <v>256</v>
      </c>
      <c r="H406" s="269">
        <v>0.25746756512119079</v>
      </c>
      <c r="I406" s="254" t="s">
        <v>925</v>
      </c>
    </row>
    <row r="407" spans="2:9">
      <c r="B407" s="252" t="s">
        <v>936</v>
      </c>
      <c r="C407" s="253" t="s">
        <v>937</v>
      </c>
      <c r="D407" s="254" t="s">
        <v>982</v>
      </c>
      <c r="E407" s="255" t="s">
        <v>983</v>
      </c>
      <c r="F407" s="254">
        <v>103988</v>
      </c>
      <c r="G407" s="254">
        <v>275</v>
      </c>
      <c r="H407" s="269">
        <v>0.26445359079893832</v>
      </c>
      <c r="I407" s="254" t="s">
        <v>925</v>
      </c>
    </row>
    <row r="408" spans="2:9">
      <c r="B408" s="252" t="s">
        <v>933</v>
      </c>
      <c r="C408" s="253" t="s">
        <v>51</v>
      </c>
      <c r="D408" s="254" t="s">
        <v>984</v>
      </c>
      <c r="E408" s="255" t="s">
        <v>985</v>
      </c>
      <c r="F408" s="254">
        <v>111345</v>
      </c>
      <c r="G408" s="254">
        <v>295</v>
      </c>
      <c r="H408" s="269">
        <v>0.2649422964659392</v>
      </c>
      <c r="I408" s="254" t="s">
        <v>925</v>
      </c>
    </row>
    <row r="409" spans="2:9">
      <c r="B409" s="252" t="s">
        <v>338</v>
      </c>
      <c r="C409" s="253" t="s">
        <v>34</v>
      </c>
      <c r="D409" s="254" t="s">
        <v>986</v>
      </c>
      <c r="E409" s="255" t="s">
        <v>987</v>
      </c>
      <c r="F409" s="254">
        <v>117178</v>
      </c>
      <c r="G409" s="254">
        <v>316</v>
      </c>
      <c r="H409" s="269">
        <v>0.26967519500247489</v>
      </c>
      <c r="I409" s="254" t="s">
        <v>925</v>
      </c>
    </row>
    <row r="410" spans="2:9">
      <c r="B410" s="252" t="s">
        <v>936</v>
      </c>
      <c r="C410" s="253" t="s">
        <v>937</v>
      </c>
      <c r="D410" s="254" t="s">
        <v>988</v>
      </c>
      <c r="E410" s="255" t="s">
        <v>989</v>
      </c>
      <c r="F410" s="254">
        <v>109597</v>
      </c>
      <c r="G410" s="254">
        <v>300</v>
      </c>
      <c r="H410" s="269">
        <v>0.2737301203500096</v>
      </c>
      <c r="I410" s="254" t="s">
        <v>925</v>
      </c>
    </row>
    <row r="411" spans="2:9">
      <c r="B411" s="252" t="s">
        <v>922</v>
      </c>
      <c r="C411" s="253" t="s">
        <v>40</v>
      </c>
      <c r="D411" s="254" t="s">
        <v>990</v>
      </c>
      <c r="E411" s="255" t="s">
        <v>991</v>
      </c>
      <c r="F411" s="254">
        <v>130071</v>
      </c>
      <c r="G411" s="254">
        <v>361</v>
      </c>
      <c r="H411" s="269">
        <v>0.27754072775637917</v>
      </c>
      <c r="I411" s="254" t="s">
        <v>925</v>
      </c>
    </row>
    <row r="412" spans="2:9">
      <c r="B412" s="252" t="s">
        <v>933</v>
      </c>
      <c r="C412" s="253" t="s">
        <v>51</v>
      </c>
      <c r="D412" s="254" t="s">
        <v>992</v>
      </c>
      <c r="E412" s="255" t="s">
        <v>993</v>
      </c>
      <c r="F412" s="254">
        <v>127033</v>
      </c>
      <c r="G412" s="254">
        <v>354</v>
      </c>
      <c r="H412" s="269">
        <v>0.27866774775058445</v>
      </c>
      <c r="I412" s="254" t="s">
        <v>925</v>
      </c>
    </row>
    <row r="413" spans="2:9">
      <c r="B413" s="252" t="s">
        <v>936</v>
      </c>
      <c r="C413" s="253" t="s">
        <v>937</v>
      </c>
      <c r="D413" s="254" t="s">
        <v>994</v>
      </c>
      <c r="E413" s="255" t="s">
        <v>995</v>
      </c>
      <c r="F413" s="254">
        <v>102474</v>
      </c>
      <c r="G413" s="254">
        <v>288</v>
      </c>
      <c r="H413" s="269">
        <v>0.28104689970138769</v>
      </c>
      <c r="I413" s="254" t="s">
        <v>925</v>
      </c>
    </row>
    <row r="414" spans="2:9">
      <c r="B414" s="252" t="s">
        <v>933</v>
      </c>
      <c r="C414" s="253" t="s">
        <v>51</v>
      </c>
      <c r="D414" s="254" t="s">
        <v>996</v>
      </c>
      <c r="E414" s="255" t="s">
        <v>997</v>
      </c>
      <c r="F414" s="254">
        <v>130787</v>
      </c>
      <c r="G414" s="254">
        <v>372</v>
      </c>
      <c r="H414" s="269">
        <v>0.2844319389541774</v>
      </c>
      <c r="I414" s="254" t="s">
        <v>925</v>
      </c>
    </row>
    <row r="415" spans="2:9">
      <c r="B415" s="252" t="s">
        <v>998</v>
      </c>
      <c r="C415" s="253" t="s">
        <v>999</v>
      </c>
      <c r="D415" s="254" t="s">
        <v>1000</v>
      </c>
      <c r="E415" s="255" t="s">
        <v>1001</v>
      </c>
      <c r="F415" s="254">
        <v>99876</v>
      </c>
      <c r="G415" s="254">
        <v>286</v>
      </c>
      <c r="H415" s="269">
        <v>0.28635508029957146</v>
      </c>
      <c r="I415" s="254" t="s">
        <v>925</v>
      </c>
    </row>
    <row r="416" spans="2:9">
      <c r="B416" s="252" t="s">
        <v>933</v>
      </c>
      <c r="C416" s="253" t="s">
        <v>51</v>
      </c>
      <c r="D416" s="254" t="s">
        <v>1002</v>
      </c>
      <c r="E416" s="255" t="s">
        <v>1003</v>
      </c>
      <c r="F416" s="254">
        <v>107193</v>
      </c>
      <c r="G416" s="254">
        <v>307</v>
      </c>
      <c r="H416" s="269">
        <v>0.2863992984616533</v>
      </c>
      <c r="I416" s="254" t="s">
        <v>925</v>
      </c>
    </row>
    <row r="417" spans="2:9">
      <c r="B417" s="252" t="s">
        <v>1004</v>
      </c>
      <c r="C417" s="253" t="s">
        <v>49</v>
      </c>
      <c r="D417" s="254" t="s">
        <v>1005</v>
      </c>
      <c r="E417" s="255" t="s">
        <v>1006</v>
      </c>
      <c r="F417" s="254">
        <v>138481</v>
      </c>
      <c r="G417" s="254">
        <v>407</v>
      </c>
      <c r="H417" s="269">
        <v>0.2939031347260635</v>
      </c>
      <c r="I417" s="254" t="s">
        <v>925</v>
      </c>
    </row>
    <row r="418" spans="2:9">
      <c r="B418" s="252" t="s">
        <v>922</v>
      </c>
      <c r="C418" s="253" t="s">
        <v>40</v>
      </c>
      <c r="D418" s="254" t="s">
        <v>1007</v>
      </c>
      <c r="E418" s="255" t="s">
        <v>1008</v>
      </c>
      <c r="F418" s="254">
        <v>125743</v>
      </c>
      <c r="G418" s="254">
        <v>370</v>
      </c>
      <c r="H418" s="269">
        <v>0.29425097222111768</v>
      </c>
      <c r="I418" s="254" t="s">
        <v>925</v>
      </c>
    </row>
    <row r="419" spans="2:9">
      <c r="B419" s="252" t="s">
        <v>936</v>
      </c>
      <c r="C419" s="253" t="s">
        <v>937</v>
      </c>
      <c r="D419" s="254" t="s">
        <v>1009</v>
      </c>
      <c r="E419" s="255" t="s">
        <v>1010</v>
      </c>
      <c r="F419" s="254">
        <v>120701</v>
      </c>
      <c r="G419" s="254">
        <v>360</v>
      </c>
      <c r="H419" s="269">
        <v>0.29825767806397629</v>
      </c>
      <c r="I419" s="254" t="s">
        <v>925</v>
      </c>
    </row>
    <row r="420" spans="2:9">
      <c r="B420" s="252" t="s">
        <v>933</v>
      </c>
      <c r="C420" s="253" t="s">
        <v>51</v>
      </c>
      <c r="D420" s="254" t="s">
        <v>1011</v>
      </c>
      <c r="E420" s="255" t="s">
        <v>1012</v>
      </c>
      <c r="F420" s="254">
        <v>120632</v>
      </c>
      <c r="G420" s="254">
        <v>394</v>
      </c>
      <c r="H420" s="269">
        <v>0.3266131706346575</v>
      </c>
      <c r="I420" s="254" t="s">
        <v>925</v>
      </c>
    </row>
    <row r="421" spans="2:9">
      <c r="B421" s="252" t="s">
        <v>936</v>
      </c>
      <c r="C421" s="253" t="s">
        <v>937</v>
      </c>
      <c r="D421" s="254" t="s">
        <v>1013</v>
      </c>
      <c r="E421" s="255" t="s">
        <v>1014</v>
      </c>
      <c r="F421" s="254">
        <v>126452</v>
      </c>
      <c r="G421" s="254">
        <v>418</v>
      </c>
      <c r="H421" s="269">
        <v>0.33056021257077783</v>
      </c>
      <c r="I421" s="254" t="s">
        <v>925</v>
      </c>
    </row>
    <row r="422" spans="2:9">
      <c r="B422" s="252" t="s">
        <v>922</v>
      </c>
      <c r="C422" s="253" t="s">
        <v>40</v>
      </c>
      <c r="D422" s="254" t="s">
        <v>1015</v>
      </c>
      <c r="E422" s="255" t="s">
        <v>1016</v>
      </c>
      <c r="F422" s="254">
        <v>171447</v>
      </c>
      <c r="G422" s="254">
        <v>569</v>
      </c>
      <c r="H422" s="269">
        <v>0.3318809894602997</v>
      </c>
      <c r="I422" s="254" t="s">
        <v>925</v>
      </c>
    </row>
    <row r="423" spans="2:9">
      <c r="B423" s="252" t="s">
        <v>933</v>
      </c>
      <c r="C423" s="253" t="s">
        <v>51</v>
      </c>
      <c r="D423" s="254" t="s">
        <v>1017</v>
      </c>
      <c r="E423" s="255" t="s">
        <v>1018</v>
      </c>
      <c r="F423" s="254">
        <v>134151</v>
      </c>
      <c r="G423" s="254">
        <v>451</v>
      </c>
      <c r="H423" s="269">
        <v>0.33618832509634666</v>
      </c>
      <c r="I423" s="254" t="s">
        <v>925</v>
      </c>
    </row>
    <row r="424" spans="2:9">
      <c r="B424" s="252" t="s">
        <v>936</v>
      </c>
      <c r="C424" s="253" t="s">
        <v>937</v>
      </c>
      <c r="D424" s="254" t="s">
        <v>1019</v>
      </c>
      <c r="E424" s="255" t="s">
        <v>1020</v>
      </c>
      <c r="F424" s="254">
        <v>100236</v>
      </c>
      <c r="G424" s="254">
        <v>337</v>
      </c>
      <c r="H424" s="269">
        <v>0.336206552536015</v>
      </c>
      <c r="I424" s="254" t="s">
        <v>925</v>
      </c>
    </row>
    <row r="425" spans="2:9">
      <c r="B425" s="252" t="s">
        <v>936</v>
      </c>
      <c r="C425" s="253" t="s">
        <v>937</v>
      </c>
      <c r="D425" s="254" t="s">
        <v>1021</v>
      </c>
      <c r="E425" s="255" t="s">
        <v>1022</v>
      </c>
      <c r="F425" s="254">
        <v>105425</v>
      </c>
      <c r="G425" s="254">
        <v>358</v>
      </c>
      <c r="H425" s="269">
        <v>0.33957789898031776</v>
      </c>
      <c r="I425" s="254" t="s">
        <v>925</v>
      </c>
    </row>
    <row r="426" spans="2:9">
      <c r="B426" s="252" t="s">
        <v>1023</v>
      </c>
      <c r="C426" s="253" t="s">
        <v>50</v>
      </c>
      <c r="D426" s="254" t="s">
        <v>1024</v>
      </c>
      <c r="E426" s="255" t="s">
        <v>1025</v>
      </c>
      <c r="F426" s="254">
        <v>126937</v>
      </c>
      <c r="G426" s="254">
        <v>434</v>
      </c>
      <c r="H426" s="269">
        <v>0.34190188833830959</v>
      </c>
      <c r="I426" s="254" t="s">
        <v>925</v>
      </c>
    </row>
    <row r="427" spans="2:9">
      <c r="B427" s="252" t="s">
        <v>1026</v>
      </c>
      <c r="C427" s="253" t="s">
        <v>47</v>
      </c>
      <c r="D427" s="254" t="s">
        <v>1027</v>
      </c>
      <c r="E427" s="255" t="s">
        <v>1028</v>
      </c>
      <c r="F427" s="254">
        <v>110182</v>
      </c>
      <c r="G427" s="254">
        <v>379</v>
      </c>
      <c r="H427" s="269">
        <v>0.34397633007206257</v>
      </c>
      <c r="I427" s="254" t="s">
        <v>925</v>
      </c>
    </row>
    <row r="428" spans="2:9">
      <c r="B428" s="252" t="s">
        <v>926</v>
      </c>
      <c r="C428" s="253" t="s">
        <v>60</v>
      </c>
      <c r="D428" s="254" t="s">
        <v>1029</v>
      </c>
      <c r="E428" s="255" t="s">
        <v>1030</v>
      </c>
      <c r="F428" s="254">
        <v>120961</v>
      </c>
      <c r="G428" s="254">
        <v>417</v>
      </c>
      <c r="H428" s="269">
        <v>0.34473921346549713</v>
      </c>
      <c r="I428" s="254" t="s">
        <v>925</v>
      </c>
    </row>
    <row r="429" spans="2:9">
      <c r="B429" s="252" t="s">
        <v>922</v>
      </c>
      <c r="C429" s="253" t="s">
        <v>40</v>
      </c>
      <c r="D429" s="254" t="s">
        <v>1031</v>
      </c>
      <c r="E429" s="255" t="s">
        <v>1032</v>
      </c>
      <c r="F429" s="254">
        <v>136855</v>
      </c>
      <c r="G429" s="254">
        <v>472</v>
      </c>
      <c r="H429" s="269">
        <v>0.3448905776186475</v>
      </c>
      <c r="I429" s="254" t="s">
        <v>925</v>
      </c>
    </row>
    <row r="430" spans="2:9">
      <c r="B430" s="252" t="s">
        <v>926</v>
      </c>
      <c r="C430" s="253" t="s">
        <v>60</v>
      </c>
      <c r="D430" s="254" t="s">
        <v>1033</v>
      </c>
      <c r="E430" s="255" t="s">
        <v>1034</v>
      </c>
      <c r="F430" s="254">
        <v>101380</v>
      </c>
      <c r="G430" s="254">
        <v>354</v>
      </c>
      <c r="H430" s="269">
        <v>0.34918129808640758</v>
      </c>
      <c r="I430" s="254" t="s">
        <v>925</v>
      </c>
    </row>
    <row r="431" spans="2:9">
      <c r="B431" s="252" t="s">
        <v>933</v>
      </c>
      <c r="C431" s="253" t="s">
        <v>51</v>
      </c>
      <c r="D431" s="254" t="s">
        <v>1035</v>
      </c>
      <c r="E431" s="255" t="s">
        <v>1036</v>
      </c>
      <c r="F431" s="254">
        <v>133315</v>
      </c>
      <c r="G431" s="254">
        <v>468</v>
      </c>
      <c r="H431" s="269">
        <v>0.35104826913700632</v>
      </c>
      <c r="I431" s="254" t="s">
        <v>925</v>
      </c>
    </row>
    <row r="432" spans="2:9">
      <c r="B432" s="252" t="s">
        <v>998</v>
      </c>
      <c r="C432" s="253" t="s">
        <v>999</v>
      </c>
      <c r="D432" s="254" t="s">
        <v>1037</v>
      </c>
      <c r="E432" s="255" t="s">
        <v>1038</v>
      </c>
      <c r="F432" s="254">
        <v>105607</v>
      </c>
      <c r="G432" s="254">
        <v>372</v>
      </c>
      <c r="H432" s="269">
        <v>0.3522493774086945</v>
      </c>
      <c r="I432" s="254" t="s">
        <v>925</v>
      </c>
    </row>
    <row r="433" spans="2:9">
      <c r="B433" s="252" t="s">
        <v>933</v>
      </c>
      <c r="C433" s="253" t="s">
        <v>51</v>
      </c>
      <c r="D433" s="254" t="s">
        <v>1039</v>
      </c>
      <c r="E433" s="255" t="s">
        <v>1040</v>
      </c>
      <c r="F433" s="254">
        <v>120924</v>
      </c>
      <c r="G433" s="254">
        <v>427</v>
      </c>
      <c r="H433" s="269">
        <v>0.35311435281664516</v>
      </c>
      <c r="I433" s="254" t="s">
        <v>925</v>
      </c>
    </row>
    <row r="434" spans="2:9">
      <c r="B434" s="252" t="s">
        <v>950</v>
      </c>
      <c r="C434" s="253" t="s">
        <v>46</v>
      </c>
      <c r="D434" s="254" t="s">
        <v>1041</v>
      </c>
      <c r="E434" s="255" t="s">
        <v>1042</v>
      </c>
      <c r="F434" s="254">
        <v>102999</v>
      </c>
      <c r="G434" s="254">
        <v>369</v>
      </c>
      <c r="H434" s="269">
        <v>0.35825590539713975</v>
      </c>
      <c r="I434" s="254" t="s">
        <v>925</v>
      </c>
    </row>
    <row r="435" spans="2:9">
      <c r="B435" s="252" t="s">
        <v>922</v>
      </c>
      <c r="C435" s="253" t="s">
        <v>40</v>
      </c>
      <c r="D435" s="254" t="s">
        <v>1043</v>
      </c>
      <c r="E435" s="255" t="s">
        <v>1044</v>
      </c>
      <c r="F435" s="254">
        <v>171693</v>
      </c>
      <c r="G435" s="254">
        <v>621</v>
      </c>
      <c r="H435" s="269">
        <v>0.36169208995125018</v>
      </c>
      <c r="I435" s="254" t="s">
        <v>925</v>
      </c>
    </row>
    <row r="436" spans="2:9">
      <c r="B436" s="252" t="s">
        <v>933</v>
      </c>
      <c r="C436" s="253" t="s">
        <v>51</v>
      </c>
      <c r="D436" s="254" t="s">
        <v>1045</v>
      </c>
      <c r="E436" s="255" t="s">
        <v>1046</v>
      </c>
      <c r="F436" s="254">
        <v>117434</v>
      </c>
      <c r="G436" s="254">
        <v>425</v>
      </c>
      <c r="H436" s="269">
        <v>0.36190541069877546</v>
      </c>
      <c r="I436" s="254" t="s">
        <v>925</v>
      </c>
    </row>
    <row r="437" spans="2:9">
      <c r="B437" s="252" t="s">
        <v>922</v>
      </c>
      <c r="C437" s="253" t="s">
        <v>40</v>
      </c>
      <c r="D437" s="254" t="s">
        <v>1047</v>
      </c>
      <c r="E437" s="255" t="s">
        <v>1048</v>
      </c>
      <c r="F437" s="254">
        <v>144632</v>
      </c>
      <c r="G437" s="254">
        <v>526</v>
      </c>
      <c r="H437" s="269">
        <v>0.3636816195586039</v>
      </c>
      <c r="I437" s="254" t="s">
        <v>925</v>
      </c>
    </row>
    <row r="438" spans="2:9">
      <c r="B438" s="252" t="s">
        <v>933</v>
      </c>
      <c r="C438" s="253" t="s">
        <v>51</v>
      </c>
      <c r="D438" s="254" t="s">
        <v>1049</v>
      </c>
      <c r="E438" s="255" t="s">
        <v>1050</v>
      </c>
      <c r="F438" s="254">
        <v>123500</v>
      </c>
      <c r="G438" s="254">
        <v>451</v>
      </c>
      <c r="H438" s="269">
        <v>0.3651821862348178</v>
      </c>
      <c r="I438" s="254" t="s">
        <v>925</v>
      </c>
    </row>
    <row r="439" spans="2:9">
      <c r="B439" s="252" t="s">
        <v>922</v>
      </c>
      <c r="C439" s="253" t="s">
        <v>40</v>
      </c>
      <c r="D439" s="254" t="s">
        <v>1051</v>
      </c>
      <c r="E439" s="255" t="s">
        <v>1052</v>
      </c>
      <c r="F439" s="254">
        <v>150841</v>
      </c>
      <c r="G439" s="254">
        <v>551</v>
      </c>
      <c r="H439" s="269">
        <v>0.36528530041566948</v>
      </c>
      <c r="I439" s="254" t="s">
        <v>925</v>
      </c>
    </row>
    <row r="440" spans="2:9">
      <c r="B440" s="252" t="s">
        <v>940</v>
      </c>
      <c r="C440" s="253" t="s">
        <v>941</v>
      </c>
      <c r="D440" s="254" t="s">
        <v>1053</v>
      </c>
      <c r="E440" s="255" t="s">
        <v>1054</v>
      </c>
      <c r="F440" s="254">
        <v>154604</v>
      </c>
      <c r="G440" s="254">
        <v>573</v>
      </c>
      <c r="H440" s="269">
        <v>0.3706243046751701</v>
      </c>
      <c r="I440" s="254" t="s">
        <v>925</v>
      </c>
    </row>
    <row r="441" spans="2:9">
      <c r="B441" s="252" t="s">
        <v>936</v>
      </c>
      <c r="C441" s="253" t="s">
        <v>937</v>
      </c>
      <c r="D441" s="254" t="s">
        <v>1055</v>
      </c>
      <c r="E441" s="255" t="s">
        <v>1056</v>
      </c>
      <c r="F441" s="254">
        <v>111403</v>
      </c>
      <c r="G441" s="254">
        <v>422</v>
      </c>
      <c r="H441" s="269">
        <v>0.37880487958133985</v>
      </c>
      <c r="I441" s="254" t="s">
        <v>925</v>
      </c>
    </row>
    <row r="442" spans="2:9">
      <c r="B442" s="252" t="s">
        <v>998</v>
      </c>
      <c r="C442" s="253" t="s">
        <v>999</v>
      </c>
      <c r="D442" s="254" t="s">
        <v>1057</v>
      </c>
      <c r="E442" s="255" t="s">
        <v>1058</v>
      </c>
      <c r="F442" s="254">
        <v>101833</v>
      </c>
      <c r="G442" s="254">
        <v>387</v>
      </c>
      <c r="H442" s="269">
        <v>0.38003397719796139</v>
      </c>
      <c r="I442" s="254" t="s">
        <v>925</v>
      </c>
    </row>
    <row r="443" spans="2:9">
      <c r="B443" s="252" t="s">
        <v>1004</v>
      </c>
      <c r="C443" s="253" t="s">
        <v>49</v>
      </c>
      <c r="D443" s="254" t="s">
        <v>1059</v>
      </c>
      <c r="E443" s="255" t="s">
        <v>1060</v>
      </c>
      <c r="F443" s="254">
        <v>133453</v>
      </c>
      <c r="G443" s="254">
        <v>508</v>
      </c>
      <c r="H443" s="269">
        <v>0.38065835912268742</v>
      </c>
      <c r="I443" s="254" t="s">
        <v>925</v>
      </c>
    </row>
    <row r="444" spans="2:9">
      <c r="B444" s="252" t="s">
        <v>975</v>
      </c>
      <c r="C444" s="253" t="s">
        <v>43</v>
      </c>
      <c r="D444" s="254" t="s">
        <v>1061</v>
      </c>
      <c r="E444" s="255" t="s">
        <v>1062</v>
      </c>
      <c r="F444" s="254">
        <v>119822</v>
      </c>
      <c r="G444" s="254">
        <v>457</v>
      </c>
      <c r="H444" s="269">
        <v>0.38139907529502093</v>
      </c>
      <c r="I444" s="254" t="s">
        <v>925</v>
      </c>
    </row>
    <row r="445" spans="2:9">
      <c r="B445" s="252" t="s">
        <v>936</v>
      </c>
      <c r="C445" s="253" t="s">
        <v>937</v>
      </c>
      <c r="D445" s="254" t="s">
        <v>1063</v>
      </c>
      <c r="E445" s="255" t="s">
        <v>1064</v>
      </c>
      <c r="F445" s="254">
        <v>168419</v>
      </c>
      <c r="G445" s="254">
        <v>653</v>
      </c>
      <c r="H445" s="269">
        <v>0.38772347537985619</v>
      </c>
      <c r="I445" s="254" t="s">
        <v>925</v>
      </c>
    </row>
    <row r="446" spans="2:9">
      <c r="B446" s="252" t="s">
        <v>1065</v>
      </c>
      <c r="C446" s="253" t="s">
        <v>1066</v>
      </c>
      <c r="D446" s="254" t="s">
        <v>1067</v>
      </c>
      <c r="E446" s="255" t="s">
        <v>1068</v>
      </c>
      <c r="F446" s="254">
        <v>145099</v>
      </c>
      <c r="G446" s="254">
        <v>564</v>
      </c>
      <c r="H446" s="269">
        <v>0.38870012887752498</v>
      </c>
      <c r="I446" s="254" t="s">
        <v>925</v>
      </c>
    </row>
    <row r="447" spans="2:9">
      <c r="B447" s="252" t="s">
        <v>933</v>
      </c>
      <c r="C447" s="253" t="s">
        <v>51</v>
      </c>
      <c r="D447" s="254" t="s">
        <v>1069</v>
      </c>
      <c r="E447" s="255" t="s">
        <v>1070</v>
      </c>
      <c r="F447" s="254">
        <v>148648</v>
      </c>
      <c r="G447" s="254">
        <v>578</v>
      </c>
      <c r="H447" s="269">
        <v>0.3888380603842635</v>
      </c>
      <c r="I447" s="254" t="s">
        <v>925</v>
      </c>
    </row>
    <row r="448" spans="2:9">
      <c r="B448" s="252" t="s">
        <v>933</v>
      </c>
      <c r="C448" s="253" t="s">
        <v>51</v>
      </c>
      <c r="D448" s="254" t="s">
        <v>1071</v>
      </c>
      <c r="E448" s="255" t="s">
        <v>1072</v>
      </c>
      <c r="F448" s="254">
        <v>121441</v>
      </c>
      <c r="G448" s="254">
        <v>473</v>
      </c>
      <c r="H448" s="269">
        <v>0.38948954636407807</v>
      </c>
      <c r="I448" s="254" t="s">
        <v>925</v>
      </c>
    </row>
    <row r="449" spans="2:9">
      <c r="B449" s="252" t="s">
        <v>1073</v>
      </c>
      <c r="C449" s="253" t="s">
        <v>61</v>
      </c>
      <c r="D449" s="254" t="s">
        <v>1074</v>
      </c>
      <c r="E449" s="255" t="s">
        <v>1075</v>
      </c>
      <c r="F449" s="254">
        <v>127914</v>
      </c>
      <c r="G449" s="254">
        <v>499</v>
      </c>
      <c r="H449" s="269">
        <v>0.3901058523695608</v>
      </c>
      <c r="I449" s="254" t="s">
        <v>925</v>
      </c>
    </row>
    <row r="450" spans="2:9">
      <c r="B450" s="252" t="s">
        <v>933</v>
      </c>
      <c r="C450" s="253" t="s">
        <v>51</v>
      </c>
      <c r="D450" s="254" t="s">
        <v>1076</v>
      </c>
      <c r="E450" s="255" t="s">
        <v>1077</v>
      </c>
      <c r="F450" s="254">
        <v>203135</v>
      </c>
      <c r="G450" s="254">
        <v>794</v>
      </c>
      <c r="H450" s="269">
        <v>0.39087306471066036</v>
      </c>
      <c r="I450" s="254" t="s">
        <v>925</v>
      </c>
    </row>
    <row r="451" spans="2:9">
      <c r="B451" s="252" t="s">
        <v>998</v>
      </c>
      <c r="C451" s="253" t="s">
        <v>999</v>
      </c>
      <c r="D451" s="254" t="s">
        <v>1078</v>
      </c>
      <c r="E451" s="255" t="s">
        <v>1079</v>
      </c>
      <c r="F451" s="254">
        <v>129172</v>
      </c>
      <c r="G451" s="254">
        <v>505</v>
      </c>
      <c r="H451" s="269">
        <v>0.39095159941783042</v>
      </c>
      <c r="I451" s="254" t="s">
        <v>925</v>
      </c>
    </row>
    <row r="452" spans="2:9">
      <c r="B452" s="252" t="s">
        <v>936</v>
      </c>
      <c r="C452" s="253" t="s">
        <v>937</v>
      </c>
      <c r="D452" s="254" t="s">
        <v>1080</v>
      </c>
      <c r="E452" s="255" t="s">
        <v>1081</v>
      </c>
      <c r="F452" s="254">
        <v>106489</v>
      </c>
      <c r="G452" s="254">
        <v>417</v>
      </c>
      <c r="H452" s="269">
        <v>0.39158974166345817</v>
      </c>
      <c r="I452" s="254" t="s">
        <v>925</v>
      </c>
    </row>
    <row r="453" spans="2:9">
      <c r="B453" s="252" t="s">
        <v>998</v>
      </c>
      <c r="C453" s="253" t="s">
        <v>999</v>
      </c>
      <c r="D453" s="254" t="s">
        <v>1082</v>
      </c>
      <c r="E453" s="255" t="s">
        <v>1083</v>
      </c>
      <c r="F453" s="254">
        <v>198405</v>
      </c>
      <c r="G453" s="254">
        <v>778</v>
      </c>
      <c r="H453" s="269">
        <v>0.39212721453592403</v>
      </c>
      <c r="I453" s="254" t="s">
        <v>925</v>
      </c>
    </row>
    <row r="454" spans="2:9">
      <c r="B454" s="252" t="s">
        <v>936</v>
      </c>
      <c r="C454" s="253" t="s">
        <v>937</v>
      </c>
      <c r="D454" s="254" t="s">
        <v>1084</v>
      </c>
      <c r="E454" s="255" t="s">
        <v>1085</v>
      </c>
      <c r="F454" s="254">
        <v>115989</v>
      </c>
      <c r="G454" s="254">
        <v>455</v>
      </c>
      <c r="H454" s="269">
        <v>0.39227857814103062</v>
      </c>
      <c r="I454" s="254" t="s">
        <v>925</v>
      </c>
    </row>
    <row r="455" spans="2:9">
      <c r="B455" s="252" t="s">
        <v>936</v>
      </c>
      <c r="C455" s="253" t="s">
        <v>937</v>
      </c>
      <c r="D455" s="254" t="s">
        <v>1086</v>
      </c>
      <c r="E455" s="255" t="s">
        <v>1087</v>
      </c>
      <c r="F455" s="254">
        <v>111498</v>
      </c>
      <c r="G455" s="254">
        <v>442</v>
      </c>
      <c r="H455" s="269">
        <v>0.39641966672047929</v>
      </c>
      <c r="I455" s="254" t="s">
        <v>925</v>
      </c>
    </row>
    <row r="456" spans="2:9">
      <c r="B456" s="252" t="s">
        <v>933</v>
      </c>
      <c r="C456" s="253" t="s">
        <v>51</v>
      </c>
      <c r="D456" s="254" t="s">
        <v>1088</v>
      </c>
      <c r="E456" s="255" t="s">
        <v>1089</v>
      </c>
      <c r="F456" s="254">
        <v>112082</v>
      </c>
      <c r="G456" s="254">
        <v>445</v>
      </c>
      <c r="H456" s="269">
        <v>0.39703074534715654</v>
      </c>
      <c r="I456" s="254" t="s">
        <v>925</v>
      </c>
    </row>
    <row r="457" spans="2:9">
      <c r="B457" s="252" t="s">
        <v>922</v>
      </c>
      <c r="C457" s="253" t="s">
        <v>40</v>
      </c>
      <c r="D457" s="254" t="s">
        <v>1090</v>
      </c>
      <c r="E457" s="255" t="s">
        <v>1091</v>
      </c>
      <c r="F457" s="254">
        <v>110204</v>
      </c>
      <c r="G457" s="254">
        <v>438</v>
      </c>
      <c r="H457" s="269">
        <v>0.39744473884795473</v>
      </c>
      <c r="I457" s="254" t="s">
        <v>925</v>
      </c>
    </row>
    <row r="458" spans="2:9">
      <c r="B458" s="252" t="s">
        <v>936</v>
      </c>
      <c r="C458" s="253" t="s">
        <v>937</v>
      </c>
      <c r="D458" s="254" t="s">
        <v>1092</v>
      </c>
      <c r="E458" s="255" t="s">
        <v>1093</v>
      </c>
      <c r="F458" s="254">
        <v>118024</v>
      </c>
      <c r="G458" s="254">
        <v>471</v>
      </c>
      <c r="H458" s="269">
        <v>0.39907137531349551</v>
      </c>
      <c r="I458" s="254" t="s">
        <v>925</v>
      </c>
    </row>
    <row r="459" spans="2:9">
      <c r="B459" s="252" t="s">
        <v>922</v>
      </c>
      <c r="C459" s="253" t="s">
        <v>40</v>
      </c>
      <c r="D459" s="254" t="s">
        <v>1094</v>
      </c>
      <c r="E459" s="255" t="s">
        <v>1095</v>
      </c>
      <c r="F459" s="254">
        <v>129149</v>
      </c>
      <c r="G459" s="254">
        <v>518</v>
      </c>
      <c r="H459" s="269">
        <v>0.40108711643140865</v>
      </c>
      <c r="I459" s="254" t="s">
        <v>925</v>
      </c>
    </row>
    <row r="460" spans="2:9">
      <c r="B460" s="252" t="s">
        <v>940</v>
      </c>
      <c r="C460" s="253" t="s">
        <v>941</v>
      </c>
      <c r="D460" s="254" t="s">
        <v>1096</v>
      </c>
      <c r="E460" s="255" t="s">
        <v>1097</v>
      </c>
      <c r="F460" s="254">
        <v>151575</v>
      </c>
      <c r="G460" s="254">
        <v>616</v>
      </c>
      <c r="H460" s="269">
        <v>0.40639947220847761</v>
      </c>
      <c r="I460" s="254" t="s">
        <v>925</v>
      </c>
    </row>
    <row r="461" spans="2:9">
      <c r="B461" s="252" t="s">
        <v>936</v>
      </c>
      <c r="C461" s="253" t="s">
        <v>937</v>
      </c>
      <c r="D461" s="254" t="s">
        <v>1098</v>
      </c>
      <c r="E461" s="255" t="s">
        <v>1099</v>
      </c>
      <c r="F461" s="254">
        <v>175873</v>
      </c>
      <c r="G461" s="254">
        <v>721</v>
      </c>
      <c r="H461" s="269">
        <v>0.40995491064575007</v>
      </c>
      <c r="I461" s="254" t="s">
        <v>925</v>
      </c>
    </row>
    <row r="462" spans="2:9">
      <c r="B462" s="252" t="s">
        <v>922</v>
      </c>
      <c r="C462" s="253" t="s">
        <v>40</v>
      </c>
      <c r="D462" s="254" t="s">
        <v>1100</v>
      </c>
      <c r="E462" s="255" t="s">
        <v>1101</v>
      </c>
      <c r="F462" s="254">
        <v>127643</v>
      </c>
      <c r="G462" s="254">
        <v>526</v>
      </c>
      <c r="H462" s="269">
        <v>0.41208683594086631</v>
      </c>
      <c r="I462" s="254" t="s">
        <v>925</v>
      </c>
    </row>
    <row r="463" spans="2:9">
      <c r="B463" s="252" t="s">
        <v>936</v>
      </c>
      <c r="C463" s="253" t="s">
        <v>937</v>
      </c>
      <c r="D463" s="254" t="s">
        <v>1102</v>
      </c>
      <c r="E463" s="255" t="s">
        <v>1103</v>
      </c>
      <c r="F463" s="254">
        <v>111297</v>
      </c>
      <c r="G463" s="254">
        <v>463</v>
      </c>
      <c r="H463" s="269">
        <v>0.41600402526573044</v>
      </c>
      <c r="I463" s="254" t="s">
        <v>925</v>
      </c>
    </row>
    <row r="464" spans="2:9">
      <c r="B464" s="252" t="s">
        <v>1104</v>
      </c>
      <c r="C464" s="253" t="s">
        <v>42</v>
      </c>
      <c r="D464" s="254" t="s">
        <v>1105</v>
      </c>
      <c r="E464" s="255" t="s">
        <v>1106</v>
      </c>
      <c r="F464" s="254">
        <v>119922</v>
      </c>
      <c r="G464" s="254">
        <v>499</v>
      </c>
      <c r="H464" s="269">
        <v>0.41610380080385584</v>
      </c>
      <c r="I464" s="254" t="s">
        <v>925</v>
      </c>
    </row>
    <row r="465" spans="2:9">
      <c r="B465" s="252" t="s">
        <v>936</v>
      </c>
      <c r="C465" s="253" t="s">
        <v>937</v>
      </c>
      <c r="D465" s="254" t="s">
        <v>1107</v>
      </c>
      <c r="E465" s="255" t="s">
        <v>1108</v>
      </c>
      <c r="F465" s="254">
        <v>161629</v>
      </c>
      <c r="G465" s="254">
        <v>673</v>
      </c>
      <c r="H465" s="269">
        <v>0.4163856733630722</v>
      </c>
      <c r="I465" s="254" t="s">
        <v>925</v>
      </c>
    </row>
    <row r="466" spans="2:9">
      <c r="B466" s="252" t="s">
        <v>1109</v>
      </c>
      <c r="C466" s="253" t="s">
        <v>59</v>
      </c>
      <c r="D466" s="254" t="s">
        <v>1110</v>
      </c>
      <c r="E466" s="255" t="s">
        <v>1111</v>
      </c>
      <c r="F466" s="254">
        <v>126498</v>
      </c>
      <c r="G466" s="254">
        <v>534</v>
      </c>
      <c r="H466" s="269">
        <v>0.42214106151875919</v>
      </c>
      <c r="I466" s="254" t="s">
        <v>925</v>
      </c>
    </row>
    <row r="467" spans="2:9">
      <c r="B467" s="252" t="s">
        <v>933</v>
      </c>
      <c r="C467" s="253" t="s">
        <v>51</v>
      </c>
      <c r="D467" s="254" t="s">
        <v>1112</v>
      </c>
      <c r="E467" s="255" t="s">
        <v>1113</v>
      </c>
      <c r="F467" s="254">
        <v>130370</v>
      </c>
      <c r="G467" s="254">
        <v>551</v>
      </c>
      <c r="H467" s="269">
        <v>0.42264324614558568</v>
      </c>
      <c r="I467" s="254" t="s">
        <v>925</v>
      </c>
    </row>
    <row r="468" spans="2:9">
      <c r="B468" s="252" t="s">
        <v>975</v>
      </c>
      <c r="C468" s="253" t="s">
        <v>43</v>
      </c>
      <c r="D468" s="254" t="s">
        <v>1114</v>
      </c>
      <c r="E468" s="255" t="s">
        <v>1115</v>
      </c>
      <c r="F468" s="254">
        <v>138610</v>
      </c>
      <c r="G468" s="254">
        <v>586</v>
      </c>
      <c r="H468" s="269">
        <v>0.42276891999134258</v>
      </c>
      <c r="I468" s="254" t="s">
        <v>925</v>
      </c>
    </row>
    <row r="469" spans="2:9">
      <c r="B469" s="252" t="s">
        <v>922</v>
      </c>
      <c r="C469" s="253" t="s">
        <v>40</v>
      </c>
      <c r="D469" s="254" t="s">
        <v>1116</v>
      </c>
      <c r="E469" s="255" t="s">
        <v>1117</v>
      </c>
      <c r="F469" s="254">
        <v>155333</v>
      </c>
      <c r="G469" s="254">
        <v>657</v>
      </c>
      <c r="H469" s="269">
        <v>0.42296228103493783</v>
      </c>
      <c r="I469" s="254" t="s">
        <v>925</v>
      </c>
    </row>
    <row r="470" spans="2:9">
      <c r="B470" s="252" t="s">
        <v>922</v>
      </c>
      <c r="C470" s="253" t="s">
        <v>40</v>
      </c>
      <c r="D470" s="254" t="s">
        <v>1118</v>
      </c>
      <c r="E470" s="255" t="s">
        <v>1119</v>
      </c>
      <c r="F470" s="254">
        <v>155756</v>
      </c>
      <c r="G470" s="254">
        <v>659</v>
      </c>
      <c r="H470" s="269">
        <v>0.42309766557949618</v>
      </c>
      <c r="I470" s="254" t="s">
        <v>925</v>
      </c>
    </row>
    <row r="471" spans="2:9">
      <c r="B471" s="252" t="s">
        <v>933</v>
      </c>
      <c r="C471" s="253" t="s">
        <v>51</v>
      </c>
      <c r="D471" s="254" t="s">
        <v>1120</v>
      </c>
      <c r="E471" s="255" t="s">
        <v>1121</v>
      </c>
      <c r="F471" s="254">
        <v>110154</v>
      </c>
      <c r="G471" s="254">
        <v>468</v>
      </c>
      <c r="H471" s="269">
        <v>0.42485974181600306</v>
      </c>
      <c r="I471" s="254" t="s">
        <v>925</v>
      </c>
    </row>
    <row r="472" spans="2:9">
      <c r="B472" s="252" t="s">
        <v>922</v>
      </c>
      <c r="C472" s="253" t="s">
        <v>40</v>
      </c>
      <c r="D472" s="254" t="s">
        <v>1122</v>
      </c>
      <c r="E472" s="255" t="s">
        <v>1123</v>
      </c>
      <c r="F472" s="254">
        <v>119796</v>
      </c>
      <c r="G472" s="254">
        <v>512</v>
      </c>
      <c r="H472" s="269">
        <v>0.42739323516644961</v>
      </c>
      <c r="I472" s="254" t="s">
        <v>925</v>
      </c>
    </row>
    <row r="473" spans="2:9">
      <c r="B473" s="252" t="s">
        <v>936</v>
      </c>
      <c r="C473" s="253" t="s">
        <v>937</v>
      </c>
      <c r="D473" s="254" t="s">
        <v>1124</v>
      </c>
      <c r="E473" s="255" t="s">
        <v>1125</v>
      </c>
      <c r="F473" s="254">
        <v>108123</v>
      </c>
      <c r="G473" s="254">
        <v>465</v>
      </c>
      <c r="H473" s="269">
        <v>0.43006575844177464</v>
      </c>
      <c r="I473" s="254" t="s">
        <v>925</v>
      </c>
    </row>
    <row r="474" spans="2:9">
      <c r="B474" s="252" t="s">
        <v>922</v>
      </c>
      <c r="C474" s="253" t="s">
        <v>40</v>
      </c>
      <c r="D474" s="254" t="s">
        <v>1126</v>
      </c>
      <c r="E474" s="255" t="s">
        <v>1127</v>
      </c>
      <c r="F474" s="254">
        <v>137858</v>
      </c>
      <c r="G474" s="254">
        <v>593</v>
      </c>
      <c r="H474" s="269">
        <v>0.43015276588953849</v>
      </c>
      <c r="I474" s="254" t="s">
        <v>925</v>
      </c>
    </row>
    <row r="475" spans="2:9">
      <c r="B475" s="252" t="s">
        <v>933</v>
      </c>
      <c r="C475" s="253" t="s">
        <v>51</v>
      </c>
      <c r="D475" s="254" t="s">
        <v>1128</v>
      </c>
      <c r="E475" s="255" t="s">
        <v>1129</v>
      </c>
      <c r="F475" s="254">
        <v>123509</v>
      </c>
      <c r="G475" s="254">
        <v>541</v>
      </c>
      <c r="H475" s="269">
        <v>0.43802475932927964</v>
      </c>
      <c r="I475" s="254" t="s">
        <v>925</v>
      </c>
    </row>
    <row r="476" spans="2:9">
      <c r="B476" s="252" t="s">
        <v>975</v>
      </c>
      <c r="C476" s="253" t="s">
        <v>43</v>
      </c>
      <c r="D476" s="254" t="s">
        <v>1130</v>
      </c>
      <c r="E476" s="255" t="s">
        <v>1131</v>
      </c>
      <c r="F476" s="254">
        <v>104740</v>
      </c>
      <c r="G476" s="254">
        <v>463</v>
      </c>
      <c r="H476" s="269">
        <v>0.44204697345808674</v>
      </c>
      <c r="I476" s="254" t="s">
        <v>925</v>
      </c>
    </row>
    <row r="477" spans="2:9">
      <c r="B477" s="252" t="s">
        <v>1004</v>
      </c>
      <c r="C477" s="253" t="s">
        <v>49</v>
      </c>
      <c r="D477" s="254" t="s">
        <v>1132</v>
      </c>
      <c r="E477" s="255" t="s">
        <v>1133</v>
      </c>
      <c r="F477" s="254">
        <v>112039</v>
      </c>
      <c r="G477" s="254">
        <v>502</v>
      </c>
      <c r="H477" s="269">
        <v>0.4480582654254322</v>
      </c>
      <c r="I477" s="254" t="s">
        <v>925</v>
      </c>
    </row>
    <row r="478" spans="2:9">
      <c r="B478" s="252" t="s">
        <v>922</v>
      </c>
      <c r="C478" s="253" t="s">
        <v>40</v>
      </c>
      <c r="D478" s="254" t="s">
        <v>1134</v>
      </c>
      <c r="E478" s="255" t="s">
        <v>1135</v>
      </c>
      <c r="F478" s="254">
        <v>113736</v>
      </c>
      <c r="G478" s="254">
        <v>514</v>
      </c>
      <c r="H478" s="269">
        <v>0.4519237532531476</v>
      </c>
      <c r="I478" s="254" t="s">
        <v>925</v>
      </c>
    </row>
    <row r="479" spans="2:9">
      <c r="B479" s="252" t="s">
        <v>936</v>
      </c>
      <c r="C479" s="253" t="s">
        <v>937</v>
      </c>
      <c r="D479" s="254" t="s">
        <v>1136</v>
      </c>
      <c r="E479" s="255" t="s">
        <v>1137</v>
      </c>
      <c r="F479" s="254">
        <v>127273</v>
      </c>
      <c r="G479" s="254">
        <v>577</v>
      </c>
      <c r="H479" s="269">
        <v>0.4533561713796328</v>
      </c>
      <c r="I479" s="254" t="s">
        <v>925</v>
      </c>
    </row>
    <row r="480" spans="2:9">
      <c r="B480" s="252" t="s">
        <v>1138</v>
      </c>
      <c r="C480" s="253" t="s">
        <v>36</v>
      </c>
      <c r="D480" s="254" t="s">
        <v>1139</v>
      </c>
      <c r="E480" s="255" t="s">
        <v>1140</v>
      </c>
      <c r="F480" s="254">
        <v>130850</v>
      </c>
      <c r="G480" s="254">
        <v>594</v>
      </c>
      <c r="H480" s="269">
        <v>0.45395491020252193</v>
      </c>
      <c r="I480" s="254" t="s">
        <v>925</v>
      </c>
    </row>
    <row r="481" spans="2:9">
      <c r="B481" s="252" t="s">
        <v>998</v>
      </c>
      <c r="C481" s="253" t="s">
        <v>999</v>
      </c>
      <c r="D481" s="254" t="s">
        <v>1141</v>
      </c>
      <c r="E481" s="255" t="s">
        <v>1142</v>
      </c>
      <c r="F481" s="254">
        <v>150755</v>
      </c>
      <c r="G481" s="254">
        <v>686</v>
      </c>
      <c r="H481" s="269">
        <v>0.45504295048257104</v>
      </c>
      <c r="I481" s="254" t="s">
        <v>925</v>
      </c>
    </row>
    <row r="482" spans="2:9">
      <c r="B482" s="252" t="s">
        <v>933</v>
      </c>
      <c r="C482" s="253" t="s">
        <v>51</v>
      </c>
      <c r="D482" s="254" t="s">
        <v>1143</v>
      </c>
      <c r="E482" s="255" t="s">
        <v>1144</v>
      </c>
      <c r="F482" s="254">
        <v>134697</v>
      </c>
      <c r="G482" s="254">
        <v>615</v>
      </c>
      <c r="H482" s="269">
        <v>0.45658032472883586</v>
      </c>
      <c r="I482" s="254" t="s">
        <v>925</v>
      </c>
    </row>
    <row r="483" spans="2:9">
      <c r="B483" s="252" t="s">
        <v>1065</v>
      </c>
      <c r="C483" s="253" t="s">
        <v>1066</v>
      </c>
      <c r="D483" s="254" t="s">
        <v>1145</v>
      </c>
      <c r="E483" s="255" t="s">
        <v>1146</v>
      </c>
      <c r="F483" s="254">
        <v>106521</v>
      </c>
      <c r="G483" s="254">
        <v>487</v>
      </c>
      <c r="H483" s="269">
        <v>0.45718684578627694</v>
      </c>
      <c r="I483" s="254" t="s">
        <v>925</v>
      </c>
    </row>
    <row r="484" spans="2:9">
      <c r="B484" s="252" t="s">
        <v>922</v>
      </c>
      <c r="C484" s="253" t="s">
        <v>40</v>
      </c>
      <c r="D484" s="254" t="s">
        <v>1147</v>
      </c>
      <c r="E484" s="255" t="s">
        <v>1148</v>
      </c>
      <c r="F484" s="254">
        <v>105125</v>
      </c>
      <c r="G484" s="254">
        <v>482</v>
      </c>
      <c r="H484" s="269">
        <v>0.45850178359096316</v>
      </c>
      <c r="I484" s="254" t="s">
        <v>925</v>
      </c>
    </row>
    <row r="485" spans="2:9">
      <c r="B485" s="252" t="s">
        <v>922</v>
      </c>
      <c r="C485" s="253" t="s">
        <v>40</v>
      </c>
      <c r="D485" s="254" t="s">
        <v>1149</v>
      </c>
      <c r="E485" s="255" t="s">
        <v>1150</v>
      </c>
      <c r="F485" s="254">
        <v>114755</v>
      </c>
      <c r="G485" s="254">
        <v>532</v>
      </c>
      <c r="H485" s="269">
        <v>0.46359635745719141</v>
      </c>
      <c r="I485" s="254" t="s">
        <v>925</v>
      </c>
    </row>
    <row r="486" spans="2:9">
      <c r="B486" s="252" t="s">
        <v>998</v>
      </c>
      <c r="C486" s="253" t="s">
        <v>999</v>
      </c>
      <c r="D486" s="254" t="s">
        <v>1151</v>
      </c>
      <c r="E486" s="255" t="s">
        <v>1152</v>
      </c>
      <c r="F486" s="254">
        <v>184630</v>
      </c>
      <c r="G486" s="254">
        <v>856</v>
      </c>
      <c r="H486" s="269">
        <v>0.46362996262795864</v>
      </c>
      <c r="I486" s="254" t="s">
        <v>925</v>
      </c>
    </row>
    <row r="487" spans="2:9">
      <c r="B487" s="252" t="s">
        <v>936</v>
      </c>
      <c r="C487" s="253" t="s">
        <v>937</v>
      </c>
      <c r="D487" s="254" t="s">
        <v>1153</v>
      </c>
      <c r="E487" s="255" t="s">
        <v>1154</v>
      </c>
      <c r="F487" s="254">
        <v>159936</v>
      </c>
      <c r="G487" s="254">
        <v>742</v>
      </c>
      <c r="H487" s="269">
        <v>0.46393557422969189</v>
      </c>
      <c r="I487" s="254" t="s">
        <v>925</v>
      </c>
    </row>
    <row r="488" spans="2:9">
      <c r="B488" s="252" t="s">
        <v>936</v>
      </c>
      <c r="C488" s="253" t="s">
        <v>937</v>
      </c>
      <c r="D488" s="254" t="s">
        <v>1155</v>
      </c>
      <c r="E488" s="255" t="s">
        <v>1156</v>
      </c>
      <c r="F488" s="254">
        <v>115873</v>
      </c>
      <c r="G488" s="254">
        <v>538</v>
      </c>
      <c r="H488" s="269">
        <v>0.46430143346594982</v>
      </c>
      <c r="I488" s="254" t="s">
        <v>925</v>
      </c>
    </row>
    <row r="489" spans="2:9">
      <c r="B489" s="252" t="s">
        <v>922</v>
      </c>
      <c r="C489" s="253" t="s">
        <v>40</v>
      </c>
      <c r="D489" s="254" t="s">
        <v>1157</v>
      </c>
      <c r="E489" s="255" t="s">
        <v>1158</v>
      </c>
      <c r="F489" s="254">
        <v>101074</v>
      </c>
      <c r="G489" s="254">
        <v>470</v>
      </c>
      <c r="H489" s="269">
        <v>0.46500583730731943</v>
      </c>
      <c r="I489" s="254" t="s">
        <v>925</v>
      </c>
    </row>
    <row r="490" spans="2:9">
      <c r="B490" s="252" t="s">
        <v>1026</v>
      </c>
      <c r="C490" s="253" t="s">
        <v>47</v>
      </c>
      <c r="D490" s="254" t="s">
        <v>1159</v>
      </c>
      <c r="E490" s="255" t="s">
        <v>1160</v>
      </c>
      <c r="F490" s="254">
        <v>135782</v>
      </c>
      <c r="G490" s="254">
        <v>634</v>
      </c>
      <c r="H490" s="269">
        <v>0.46692492377487449</v>
      </c>
      <c r="I490" s="254" t="s">
        <v>925</v>
      </c>
    </row>
    <row r="491" spans="2:9">
      <c r="B491" s="252" t="s">
        <v>922</v>
      </c>
      <c r="C491" s="253" t="s">
        <v>40</v>
      </c>
      <c r="D491" s="254" t="s">
        <v>1161</v>
      </c>
      <c r="E491" s="255" t="s">
        <v>1162</v>
      </c>
      <c r="F491" s="254">
        <v>140089</v>
      </c>
      <c r="G491" s="254">
        <v>656</v>
      </c>
      <c r="H491" s="269">
        <v>0.4682737402651172</v>
      </c>
      <c r="I491" s="254" t="s">
        <v>925</v>
      </c>
    </row>
    <row r="492" spans="2:9">
      <c r="B492" s="252" t="s">
        <v>922</v>
      </c>
      <c r="C492" s="253" t="s">
        <v>40</v>
      </c>
      <c r="D492" s="254" t="s">
        <v>1163</v>
      </c>
      <c r="E492" s="255" t="s">
        <v>1164</v>
      </c>
      <c r="F492" s="254">
        <v>147828</v>
      </c>
      <c r="G492" s="254">
        <v>695</v>
      </c>
      <c r="H492" s="269">
        <v>0.47014097464621052</v>
      </c>
      <c r="I492" s="254" t="s">
        <v>925</v>
      </c>
    </row>
    <row r="493" spans="2:9">
      <c r="B493" s="252" t="s">
        <v>936</v>
      </c>
      <c r="C493" s="253" t="s">
        <v>937</v>
      </c>
      <c r="D493" s="254" t="s">
        <v>1165</v>
      </c>
      <c r="E493" s="255" t="s">
        <v>1166</v>
      </c>
      <c r="F493" s="254">
        <v>103010</v>
      </c>
      <c r="G493" s="254">
        <v>485</v>
      </c>
      <c r="H493" s="269">
        <v>0.47082807494418016</v>
      </c>
      <c r="I493" s="254" t="s">
        <v>925</v>
      </c>
    </row>
    <row r="494" spans="2:9">
      <c r="B494" s="252" t="s">
        <v>936</v>
      </c>
      <c r="C494" s="253" t="s">
        <v>937</v>
      </c>
      <c r="D494" s="254" t="s">
        <v>1167</v>
      </c>
      <c r="E494" s="255" t="s">
        <v>1168</v>
      </c>
      <c r="F494" s="254">
        <v>200951</v>
      </c>
      <c r="G494" s="254">
        <v>951</v>
      </c>
      <c r="H494" s="269">
        <v>0.47324969768749597</v>
      </c>
      <c r="I494" s="254" t="s">
        <v>925</v>
      </c>
    </row>
    <row r="495" spans="2:9">
      <c r="B495" s="252" t="s">
        <v>1065</v>
      </c>
      <c r="C495" s="253" t="s">
        <v>1066</v>
      </c>
      <c r="D495" s="254" t="s">
        <v>1169</v>
      </c>
      <c r="E495" s="255" t="s">
        <v>1170</v>
      </c>
      <c r="F495" s="254">
        <v>128701</v>
      </c>
      <c r="G495" s="254">
        <v>613</v>
      </c>
      <c r="H495" s="269">
        <v>0.47629777546406005</v>
      </c>
      <c r="I495" s="254" t="s">
        <v>925</v>
      </c>
    </row>
    <row r="496" spans="2:9">
      <c r="B496" s="252" t="s">
        <v>936</v>
      </c>
      <c r="C496" s="253" t="s">
        <v>937</v>
      </c>
      <c r="D496" s="254" t="s">
        <v>1171</v>
      </c>
      <c r="E496" s="255" t="s">
        <v>1172</v>
      </c>
      <c r="F496" s="254">
        <v>102995</v>
      </c>
      <c r="G496" s="254">
        <v>492</v>
      </c>
      <c r="H496" s="269">
        <v>0.47769309189766496</v>
      </c>
      <c r="I496" s="254" t="s">
        <v>925</v>
      </c>
    </row>
    <row r="497" spans="2:9">
      <c r="B497" s="252" t="s">
        <v>936</v>
      </c>
      <c r="C497" s="253" t="s">
        <v>937</v>
      </c>
      <c r="D497" s="254" t="s">
        <v>1173</v>
      </c>
      <c r="E497" s="255" t="s">
        <v>1174</v>
      </c>
      <c r="F497" s="254">
        <v>114774</v>
      </c>
      <c r="G497" s="254">
        <v>551</v>
      </c>
      <c r="H497" s="269">
        <v>0.4800738843292035</v>
      </c>
      <c r="I497" s="254" t="s">
        <v>925</v>
      </c>
    </row>
    <row r="498" spans="2:9">
      <c r="B498" s="252" t="s">
        <v>933</v>
      </c>
      <c r="C498" s="253" t="s">
        <v>51</v>
      </c>
      <c r="D498" s="254" t="s">
        <v>1175</v>
      </c>
      <c r="E498" s="255" t="s">
        <v>1176</v>
      </c>
      <c r="F498" s="254">
        <v>110560</v>
      </c>
      <c r="G498" s="254">
        <v>531</v>
      </c>
      <c r="H498" s="269">
        <v>0.48028219971056441</v>
      </c>
      <c r="I498" s="254" t="s">
        <v>925</v>
      </c>
    </row>
    <row r="499" spans="2:9">
      <c r="B499" s="252" t="s">
        <v>1177</v>
      </c>
      <c r="C499" s="253" t="s">
        <v>38</v>
      </c>
      <c r="D499" s="254" t="s">
        <v>1178</v>
      </c>
      <c r="E499" s="255" t="s">
        <v>1179</v>
      </c>
      <c r="F499" s="254">
        <v>201255</v>
      </c>
      <c r="G499" s="254">
        <v>974</v>
      </c>
      <c r="H499" s="269">
        <v>0.48396313135077396</v>
      </c>
      <c r="I499" s="254" t="s">
        <v>925</v>
      </c>
    </row>
    <row r="500" spans="2:9">
      <c r="B500" s="252" t="s">
        <v>933</v>
      </c>
      <c r="C500" s="253" t="s">
        <v>51</v>
      </c>
      <c r="D500" s="254" t="s">
        <v>1180</v>
      </c>
      <c r="E500" s="255" t="s">
        <v>1181</v>
      </c>
      <c r="F500" s="254">
        <v>120064</v>
      </c>
      <c r="G500" s="254">
        <v>583</v>
      </c>
      <c r="H500" s="269">
        <v>0.48557436034115137</v>
      </c>
      <c r="I500" s="254" t="s">
        <v>925</v>
      </c>
    </row>
    <row r="501" spans="2:9">
      <c r="B501" s="252" t="s">
        <v>922</v>
      </c>
      <c r="C501" s="253" t="s">
        <v>40</v>
      </c>
      <c r="D501" s="254" t="s">
        <v>1182</v>
      </c>
      <c r="E501" s="255" t="s">
        <v>1183</v>
      </c>
      <c r="F501" s="254">
        <v>177259</v>
      </c>
      <c r="G501" s="254">
        <v>862</v>
      </c>
      <c r="H501" s="269">
        <v>0.48629406687389642</v>
      </c>
      <c r="I501" s="254" t="s">
        <v>925</v>
      </c>
    </row>
    <row r="502" spans="2:9">
      <c r="B502" s="252" t="s">
        <v>922</v>
      </c>
      <c r="C502" s="253" t="s">
        <v>40</v>
      </c>
      <c r="D502" s="254" t="s">
        <v>1184</v>
      </c>
      <c r="E502" s="255" t="s">
        <v>1185</v>
      </c>
      <c r="F502" s="254">
        <v>132792</v>
      </c>
      <c r="G502" s="254">
        <v>648</v>
      </c>
      <c r="H502" s="269">
        <v>0.48798120368696912</v>
      </c>
      <c r="I502" s="254" t="s">
        <v>925</v>
      </c>
    </row>
    <row r="503" spans="2:9">
      <c r="B503" s="252" t="s">
        <v>1065</v>
      </c>
      <c r="C503" s="253" t="s">
        <v>1066</v>
      </c>
      <c r="D503" s="254" t="s">
        <v>1186</v>
      </c>
      <c r="E503" s="255" t="s">
        <v>1187</v>
      </c>
      <c r="F503" s="254">
        <v>119607</v>
      </c>
      <c r="G503" s="254">
        <v>584</v>
      </c>
      <c r="H503" s="269">
        <v>0.48826573695519493</v>
      </c>
      <c r="I503" s="254" t="s">
        <v>925</v>
      </c>
    </row>
    <row r="504" spans="2:9">
      <c r="B504" s="252" t="s">
        <v>933</v>
      </c>
      <c r="C504" s="253" t="s">
        <v>51</v>
      </c>
      <c r="D504" s="254" t="s">
        <v>1188</v>
      </c>
      <c r="E504" s="255" t="s">
        <v>1189</v>
      </c>
      <c r="F504" s="254">
        <v>117163</v>
      </c>
      <c r="G504" s="254">
        <v>573</v>
      </c>
      <c r="H504" s="269">
        <v>0.48906224661369208</v>
      </c>
      <c r="I504" s="254" t="s">
        <v>925</v>
      </c>
    </row>
    <row r="505" spans="2:9">
      <c r="B505" s="252" t="s">
        <v>933</v>
      </c>
      <c r="C505" s="253" t="s">
        <v>51</v>
      </c>
      <c r="D505" s="254" t="s">
        <v>1190</v>
      </c>
      <c r="E505" s="255" t="s">
        <v>1191</v>
      </c>
      <c r="F505" s="254">
        <v>130986</v>
      </c>
      <c r="G505" s="254">
        <v>641</v>
      </c>
      <c r="H505" s="269">
        <v>0.48936527567831672</v>
      </c>
      <c r="I505" s="254" t="s">
        <v>925</v>
      </c>
    </row>
    <row r="506" spans="2:9">
      <c r="B506" s="252" t="s">
        <v>998</v>
      </c>
      <c r="C506" s="253" t="s">
        <v>999</v>
      </c>
      <c r="D506" s="254" t="s">
        <v>1192</v>
      </c>
      <c r="E506" s="255" t="s">
        <v>1193</v>
      </c>
      <c r="F506" s="254">
        <v>165172</v>
      </c>
      <c r="G506" s="254">
        <v>810</v>
      </c>
      <c r="H506" s="269">
        <v>0.49039788826193298</v>
      </c>
      <c r="I506" s="254" t="s">
        <v>925</v>
      </c>
    </row>
    <row r="507" spans="2:9">
      <c r="B507" s="252" t="s">
        <v>936</v>
      </c>
      <c r="C507" s="253" t="s">
        <v>937</v>
      </c>
      <c r="D507" s="254" t="s">
        <v>1194</v>
      </c>
      <c r="E507" s="255" t="s">
        <v>1195</v>
      </c>
      <c r="F507" s="254">
        <v>106913</v>
      </c>
      <c r="G507" s="254">
        <v>534</v>
      </c>
      <c r="H507" s="269">
        <v>0.49947153292864294</v>
      </c>
      <c r="I507" s="254" t="s">
        <v>925</v>
      </c>
    </row>
    <row r="508" spans="2:9">
      <c r="B508" s="252" t="s">
        <v>926</v>
      </c>
      <c r="C508" s="253" t="s">
        <v>60</v>
      </c>
      <c r="D508" s="254" t="s">
        <v>1196</v>
      </c>
      <c r="E508" s="255" t="s">
        <v>1197</v>
      </c>
      <c r="F508" s="254">
        <v>110370</v>
      </c>
      <c r="G508" s="254">
        <v>552</v>
      </c>
      <c r="H508" s="269">
        <v>0.50013590649633055</v>
      </c>
      <c r="I508" s="254" t="s">
        <v>925</v>
      </c>
    </row>
    <row r="509" spans="2:9">
      <c r="B509" s="252" t="s">
        <v>933</v>
      </c>
      <c r="C509" s="253" t="s">
        <v>51</v>
      </c>
      <c r="D509" s="254" t="s">
        <v>1198</v>
      </c>
      <c r="E509" s="255" t="s">
        <v>1199</v>
      </c>
      <c r="F509" s="254">
        <v>124702</v>
      </c>
      <c r="G509" s="254">
        <v>631</v>
      </c>
      <c r="H509" s="269">
        <v>0.5060063190646501</v>
      </c>
      <c r="I509" s="254" t="s">
        <v>925</v>
      </c>
    </row>
    <row r="510" spans="2:9">
      <c r="B510" s="252" t="s">
        <v>936</v>
      </c>
      <c r="C510" s="253" t="s">
        <v>937</v>
      </c>
      <c r="D510" s="254" t="s">
        <v>1200</v>
      </c>
      <c r="E510" s="255" t="s">
        <v>1201</v>
      </c>
      <c r="F510" s="254">
        <v>142986</v>
      </c>
      <c r="G510" s="254">
        <v>728</v>
      </c>
      <c r="H510" s="269">
        <v>0.50914075503895484</v>
      </c>
      <c r="I510" s="254" t="s">
        <v>925</v>
      </c>
    </row>
    <row r="511" spans="2:9">
      <c r="B511" s="252" t="s">
        <v>922</v>
      </c>
      <c r="C511" s="253" t="s">
        <v>40</v>
      </c>
      <c r="D511" s="254" t="s">
        <v>1202</v>
      </c>
      <c r="E511" s="255" t="s">
        <v>1203</v>
      </c>
      <c r="F511" s="254">
        <v>131182</v>
      </c>
      <c r="G511" s="254">
        <v>669</v>
      </c>
      <c r="H511" s="269">
        <v>0.50997850314829773</v>
      </c>
      <c r="I511" s="254" t="s">
        <v>925</v>
      </c>
    </row>
    <row r="512" spans="2:9">
      <c r="B512" s="252" t="s">
        <v>1004</v>
      </c>
      <c r="C512" s="253" t="s">
        <v>49</v>
      </c>
      <c r="D512" s="254" t="s">
        <v>1204</v>
      </c>
      <c r="E512" s="255" t="s">
        <v>1205</v>
      </c>
      <c r="F512" s="254">
        <v>151271</v>
      </c>
      <c r="G512" s="254">
        <v>776</v>
      </c>
      <c r="H512" s="269">
        <v>0.51298662665018413</v>
      </c>
      <c r="I512" s="254" t="s">
        <v>925</v>
      </c>
    </row>
    <row r="513" spans="2:9">
      <c r="B513" s="252" t="s">
        <v>933</v>
      </c>
      <c r="C513" s="253" t="s">
        <v>51</v>
      </c>
      <c r="D513" s="254" t="s">
        <v>1206</v>
      </c>
      <c r="E513" s="255" t="s">
        <v>1207</v>
      </c>
      <c r="F513" s="254">
        <v>133025</v>
      </c>
      <c r="G513" s="254">
        <v>684</v>
      </c>
      <c r="H513" s="269">
        <v>0.51418906220635219</v>
      </c>
      <c r="I513" s="254" t="s">
        <v>925</v>
      </c>
    </row>
    <row r="514" spans="2:9">
      <c r="B514" s="252" t="s">
        <v>1208</v>
      </c>
      <c r="C514" s="253" t="s">
        <v>18</v>
      </c>
      <c r="D514" s="254" t="s">
        <v>1209</v>
      </c>
      <c r="E514" s="255" t="s">
        <v>1210</v>
      </c>
      <c r="F514" s="254">
        <v>104237</v>
      </c>
      <c r="G514" s="254">
        <v>539</v>
      </c>
      <c r="H514" s="269">
        <v>0.51709086025115836</v>
      </c>
      <c r="I514" s="254" t="s">
        <v>925</v>
      </c>
    </row>
    <row r="515" spans="2:9">
      <c r="B515" s="252" t="s">
        <v>998</v>
      </c>
      <c r="C515" s="253" t="s">
        <v>999</v>
      </c>
      <c r="D515" s="254" t="s">
        <v>1211</v>
      </c>
      <c r="E515" s="255" t="s">
        <v>1212</v>
      </c>
      <c r="F515" s="254">
        <v>109094</v>
      </c>
      <c r="G515" s="254">
        <v>566</v>
      </c>
      <c r="H515" s="269">
        <v>0.51881863347205159</v>
      </c>
      <c r="I515" s="254" t="s">
        <v>925</v>
      </c>
    </row>
    <row r="516" spans="2:9">
      <c r="B516" s="252" t="s">
        <v>975</v>
      </c>
      <c r="C516" s="253" t="s">
        <v>43</v>
      </c>
      <c r="D516" s="254" t="s">
        <v>1213</v>
      </c>
      <c r="E516" s="255" t="s">
        <v>1214</v>
      </c>
      <c r="F516" s="254">
        <v>111919</v>
      </c>
      <c r="G516" s="254">
        <v>585</v>
      </c>
      <c r="H516" s="269">
        <v>0.52269945228245429</v>
      </c>
      <c r="I516" s="254" t="s">
        <v>925</v>
      </c>
    </row>
    <row r="517" spans="2:9">
      <c r="B517" s="252" t="s">
        <v>940</v>
      </c>
      <c r="C517" s="253" t="s">
        <v>941</v>
      </c>
      <c r="D517" s="254" t="s">
        <v>1215</v>
      </c>
      <c r="E517" s="255" t="s">
        <v>1216</v>
      </c>
      <c r="F517" s="254">
        <v>112824</v>
      </c>
      <c r="G517" s="254">
        <v>594</v>
      </c>
      <c r="H517" s="269">
        <v>0.52648372686662404</v>
      </c>
      <c r="I517" s="254" t="s">
        <v>925</v>
      </c>
    </row>
    <row r="518" spans="2:9">
      <c r="B518" s="252" t="s">
        <v>1109</v>
      </c>
      <c r="C518" s="253" t="s">
        <v>59</v>
      </c>
      <c r="D518" s="254" t="s">
        <v>1217</v>
      </c>
      <c r="E518" s="255" t="s">
        <v>1218</v>
      </c>
      <c r="F518" s="254">
        <v>164955</v>
      </c>
      <c r="G518" s="254">
        <v>873</v>
      </c>
      <c r="H518" s="269">
        <v>0.52923524597617533</v>
      </c>
      <c r="I518" s="254" t="s">
        <v>925</v>
      </c>
    </row>
    <row r="519" spans="2:9">
      <c r="B519" s="252" t="s">
        <v>975</v>
      </c>
      <c r="C519" s="253" t="s">
        <v>43</v>
      </c>
      <c r="D519" s="254" t="s">
        <v>1219</v>
      </c>
      <c r="E519" s="255" t="s">
        <v>1220</v>
      </c>
      <c r="F519" s="254">
        <v>108074</v>
      </c>
      <c r="G519" s="254">
        <v>573</v>
      </c>
      <c r="H519" s="269">
        <v>0.53019227566297167</v>
      </c>
      <c r="I519" s="254" t="s">
        <v>925</v>
      </c>
    </row>
    <row r="520" spans="2:9">
      <c r="B520" s="252" t="s">
        <v>1073</v>
      </c>
      <c r="C520" s="253" t="s">
        <v>61</v>
      </c>
      <c r="D520" s="254" t="s">
        <v>1221</v>
      </c>
      <c r="E520" s="255" t="s">
        <v>1222</v>
      </c>
      <c r="F520" s="254">
        <v>216353</v>
      </c>
      <c r="G520" s="254">
        <v>1153</v>
      </c>
      <c r="H520" s="269">
        <v>0.53292535809533492</v>
      </c>
      <c r="I520" s="254" t="s">
        <v>925</v>
      </c>
    </row>
    <row r="521" spans="2:9">
      <c r="B521" s="252" t="s">
        <v>936</v>
      </c>
      <c r="C521" s="253" t="s">
        <v>937</v>
      </c>
      <c r="D521" s="254" t="s">
        <v>1223</v>
      </c>
      <c r="E521" s="255" t="s">
        <v>1224</v>
      </c>
      <c r="F521" s="254">
        <v>150752</v>
      </c>
      <c r="G521" s="254">
        <v>810</v>
      </c>
      <c r="H521" s="269">
        <v>0.53730630439397153</v>
      </c>
      <c r="I521" s="254" t="s">
        <v>925</v>
      </c>
    </row>
    <row r="522" spans="2:9">
      <c r="B522" s="252" t="s">
        <v>922</v>
      </c>
      <c r="C522" s="253" t="s">
        <v>40</v>
      </c>
      <c r="D522" s="254" t="s">
        <v>1225</v>
      </c>
      <c r="E522" s="255" t="s">
        <v>1226</v>
      </c>
      <c r="F522" s="254">
        <v>127842</v>
      </c>
      <c r="G522" s="254">
        <v>687</v>
      </c>
      <c r="H522" s="269">
        <v>0.53738208100624207</v>
      </c>
      <c r="I522" s="254" t="s">
        <v>925</v>
      </c>
    </row>
    <row r="523" spans="2:9">
      <c r="B523" s="252" t="s">
        <v>975</v>
      </c>
      <c r="C523" s="253" t="s">
        <v>43</v>
      </c>
      <c r="D523" s="254" t="s">
        <v>1227</v>
      </c>
      <c r="E523" s="255" t="s">
        <v>1228</v>
      </c>
      <c r="F523" s="254">
        <v>102669</v>
      </c>
      <c r="G523" s="254">
        <v>555</v>
      </c>
      <c r="H523" s="269">
        <v>0.54057212985419167</v>
      </c>
      <c r="I523" s="254" t="s">
        <v>925</v>
      </c>
    </row>
    <row r="524" spans="2:9">
      <c r="B524" s="252" t="s">
        <v>933</v>
      </c>
      <c r="C524" s="253" t="s">
        <v>51</v>
      </c>
      <c r="D524" s="254" t="s">
        <v>1229</v>
      </c>
      <c r="E524" s="255" t="s">
        <v>1230</v>
      </c>
      <c r="F524" s="254">
        <v>128846</v>
      </c>
      <c r="G524" s="254">
        <v>698</v>
      </c>
      <c r="H524" s="269">
        <v>0.54173199012774942</v>
      </c>
      <c r="I524" s="254" t="s">
        <v>925</v>
      </c>
    </row>
    <row r="525" spans="2:9">
      <c r="B525" s="252" t="s">
        <v>1004</v>
      </c>
      <c r="C525" s="253" t="s">
        <v>49</v>
      </c>
      <c r="D525" s="254" t="s">
        <v>1231</v>
      </c>
      <c r="E525" s="255" t="s">
        <v>1232</v>
      </c>
      <c r="F525" s="254">
        <v>113811</v>
      </c>
      <c r="G525" s="254">
        <v>623</v>
      </c>
      <c r="H525" s="269">
        <v>0.54739875758933676</v>
      </c>
      <c r="I525" s="254" t="s">
        <v>925</v>
      </c>
    </row>
    <row r="526" spans="2:9">
      <c r="B526" s="252" t="s">
        <v>926</v>
      </c>
      <c r="C526" s="253" t="s">
        <v>60</v>
      </c>
      <c r="D526" s="254" t="s">
        <v>1233</v>
      </c>
      <c r="E526" s="255" t="s">
        <v>1234</v>
      </c>
      <c r="F526" s="254">
        <v>167378</v>
      </c>
      <c r="G526" s="254">
        <v>920</v>
      </c>
      <c r="H526" s="269">
        <v>0.54965407640191655</v>
      </c>
      <c r="I526" s="254" t="s">
        <v>925</v>
      </c>
    </row>
    <row r="527" spans="2:9">
      <c r="B527" s="252" t="s">
        <v>1073</v>
      </c>
      <c r="C527" s="253" t="s">
        <v>61</v>
      </c>
      <c r="D527" s="254" t="s">
        <v>1235</v>
      </c>
      <c r="E527" s="255" t="s">
        <v>1236</v>
      </c>
      <c r="F527" s="254">
        <v>148470</v>
      </c>
      <c r="G527" s="254">
        <v>819</v>
      </c>
      <c r="H527" s="269">
        <v>0.55162659123055158</v>
      </c>
      <c r="I527" s="254" t="s">
        <v>925</v>
      </c>
    </row>
    <row r="528" spans="2:9">
      <c r="B528" s="252" t="s">
        <v>975</v>
      </c>
      <c r="C528" s="253" t="s">
        <v>43</v>
      </c>
      <c r="D528" s="254" t="s">
        <v>1237</v>
      </c>
      <c r="E528" s="255" t="s">
        <v>1238</v>
      </c>
      <c r="F528" s="254">
        <v>122205</v>
      </c>
      <c r="G528" s="254">
        <v>675</v>
      </c>
      <c r="H528" s="269">
        <v>0.55235055848778691</v>
      </c>
      <c r="I528" s="254" t="s">
        <v>925</v>
      </c>
    </row>
    <row r="529" spans="2:9">
      <c r="B529" s="252" t="s">
        <v>936</v>
      </c>
      <c r="C529" s="253" t="s">
        <v>937</v>
      </c>
      <c r="D529" s="254" t="s">
        <v>1239</v>
      </c>
      <c r="E529" s="255" t="s">
        <v>1240</v>
      </c>
      <c r="F529" s="254">
        <v>200815</v>
      </c>
      <c r="G529" s="254">
        <v>1111</v>
      </c>
      <c r="H529" s="269">
        <v>0.55324552448771258</v>
      </c>
      <c r="I529" s="254" t="s">
        <v>925</v>
      </c>
    </row>
    <row r="530" spans="2:9">
      <c r="B530" s="252" t="s">
        <v>1208</v>
      </c>
      <c r="C530" s="253" t="s">
        <v>18</v>
      </c>
      <c r="D530" s="254" t="s">
        <v>1241</v>
      </c>
      <c r="E530" s="255" t="s">
        <v>1242</v>
      </c>
      <c r="F530" s="254">
        <v>101375</v>
      </c>
      <c r="G530" s="254">
        <v>561</v>
      </c>
      <c r="H530" s="269">
        <v>0.55339087546239207</v>
      </c>
      <c r="I530" s="254" t="s">
        <v>925</v>
      </c>
    </row>
    <row r="531" spans="2:9">
      <c r="B531" s="252" t="s">
        <v>338</v>
      </c>
      <c r="C531" s="253" t="s">
        <v>34</v>
      </c>
      <c r="D531" s="254" t="s">
        <v>1243</v>
      </c>
      <c r="E531" s="255" t="s">
        <v>1244</v>
      </c>
      <c r="F531" s="254">
        <v>129484</v>
      </c>
      <c r="G531" s="254">
        <v>717</v>
      </c>
      <c r="H531" s="269">
        <v>0.55373636897222822</v>
      </c>
      <c r="I531" s="254" t="s">
        <v>925</v>
      </c>
    </row>
    <row r="532" spans="2:9">
      <c r="B532" s="252" t="s">
        <v>1004</v>
      </c>
      <c r="C532" s="253" t="s">
        <v>49</v>
      </c>
      <c r="D532" s="254" t="s">
        <v>1245</v>
      </c>
      <c r="E532" s="255" t="s">
        <v>1246</v>
      </c>
      <c r="F532" s="254">
        <v>162216</v>
      </c>
      <c r="G532" s="254">
        <v>899</v>
      </c>
      <c r="H532" s="269">
        <v>0.55419933915273467</v>
      </c>
      <c r="I532" s="254" t="s">
        <v>925</v>
      </c>
    </row>
    <row r="533" spans="2:9">
      <c r="B533" s="252" t="s">
        <v>186</v>
      </c>
      <c r="C533" s="253" t="s">
        <v>16</v>
      </c>
      <c r="D533" s="254" t="s">
        <v>1247</v>
      </c>
      <c r="E533" s="255" t="s">
        <v>1248</v>
      </c>
      <c r="F533" s="254">
        <v>131222</v>
      </c>
      <c r="G533" s="254">
        <v>730</v>
      </c>
      <c r="H533" s="269">
        <v>0.55630915547697801</v>
      </c>
      <c r="I533" s="254" t="s">
        <v>925</v>
      </c>
    </row>
    <row r="534" spans="2:9">
      <c r="B534" s="252" t="s">
        <v>1208</v>
      </c>
      <c r="C534" s="253" t="s">
        <v>18</v>
      </c>
      <c r="D534" s="254" t="s">
        <v>1249</v>
      </c>
      <c r="E534" s="255" t="s">
        <v>1250</v>
      </c>
      <c r="F534" s="254">
        <v>106145</v>
      </c>
      <c r="G534" s="254">
        <v>597</v>
      </c>
      <c r="H534" s="269">
        <v>0.56243817419567577</v>
      </c>
      <c r="I534" s="254" t="s">
        <v>925</v>
      </c>
    </row>
    <row r="535" spans="2:9">
      <c r="B535" s="252" t="s">
        <v>936</v>
      </c>
      <c r="C535" s="253" t="s">
        <v>937</v>
      </c>
      <c r="D535" s="254" t="s">
        <v>1251</v>
      </c>
      <c r="E535" s="255" t="s">
        <v>1252</v>
      </c>
      <c r="F535" s="254">
        <v>106700</v>
      </c>
      <c r="G535" s="254">
        <v>601</v>
      </c>
      <c r="H535" s="269">
        <v>0.56326148078725402</v>
      </c>
      <c r="I535" s="254" t="s">
        <v>925</v>
      </c>
    </row>
    <row r="536" spans="2:9">
      <c r="B536" s="252" t="s">
        <v>936</v>
      </c>
      <c r="C536" s="253" t="s">
        <v>937</v>
      </c>
      <c r="D536" s="254" t="s">
        <v>1253</v>
      </c>
      <c r="E536" s="255" t="s">
        <v>1254</v>
      </c>
      <c r="F536" s="254">
        <v>112798</v>
      </c>
      <c r="G536" s="254">
        <v>639</v>
      </c>
      <c r="H536" s="269">
        <v>0.56649940601783721</v>
      </c>
      <c r="I536" s="254" t="s">
        <v>925</v>
      </c>
    </row>
    <row r="537" spans="2:9">
      <c r="B537" s="252" t="s">
        <v>933</v>
      </c>
      <c r="C537" s="253" t="s">
        <v>51</v>
      </c>
      <c r="D537" s="254" t="s">
        <v>1255</v>
      </c>
      <c r="E537" s="255" t="s">
        <v>1256</v>
      </c>
      <c r="F537" s="254">
        <v>126287</v>
      </c>
      <c r="G537" s="254">
        <v>716</v>
      </c>
      <c r="H537" s="269">
        <v>0.56696255354866298</v>
      </c>
      <c r="I537" s="254" t="s">
        <v>925</v>
      </c>
    </row>
    <row r="538" spans="2:9">
      <c r="B538" s="252" t="s">
        <v>933</v>
      </c>
      <c r="C538" s="253" t="s">
        <v>51</v>
      </c>
      <c r="D538" s="254" t="s">
        <v>1257</v>
      </c>
      <c r="E538" s="255" t="s">
        <v>1258</v>
      </c>
      <c r="F538" s="254">
        <v>110695</v>
      </c>
      <c r="G538" s="254">
        <v>636</v>
      </c>
      <c r="H538" s="269">
        <v>0.5745516961019016</v>
      </c>
      <c r="I538" s="254" t="s">
        <v>925</v>
      </c>
    </row>
    <row r="539" spans="2:9">
      <c r="B539" s="252" t="s">
        <v>922</v>
      </c>
      <c r="C539" s="253" t="s">
        <v>40</v>
      </c>
      <c r="D539" s="254" t="s">
        <v>1259</v>
      </c>
      <c r="E539" s="255" t="s">
        <v>1260</v>
      </c>
      <c r="F539" s="254">
        <v>185878</v>
      </c>
      <c r="G539" s="254">
        <v>1077</v>
      </c>
      <c r="H539" s="269">
        <v>0.57941230269316435</v>
      </c>
      <c r="I539" s="254" t="s">
        <v>925</v>
      </c>
    </row>
    <row r="540" spans="2:9">
      <c r="B540" s="252" t="s">
        <v>922</v>
      </c>
      <c r="C540" s="253" t="s">
        <v>40</v>
      </c>
      <c r="D540" s="254" t="s">
        <v>1261</v>
      </c>
      <c r="E540" s="255" t="s">
        <v>1262</v>
      </c>
      <c r="F540" s="254">
        <v>111539</v>
      </c>
      <c r="G540" s="254">
        <v>648</v>
      </c>
      <c r="H540" s="269">
        <v>0.58096271259380128</v>
      </c>
      <c r="I540" s="254" t="s">
        <v>925</v>
      </c>
    </row>
    <row r="541" spans="2:9">
      <c r="B541" s="252" t="s">
        <v>926</v>
      </c>
      <c r="C541" s="253" t="s">
        <v>60</v>
      </c>
      <c r="D541" s="254" t="s">
        <v>1263</v>
      </c>
      <c r="E541" s="255" t="s">
        <v>1264</v>
      </c>
      <c r="F541" s="254">
        <v>107273</v>
      </c>
      <c r="G541" s="254">
        <v>624</v>
      </c>
      <c r="H541" s="269">
        <v>0.58169343637261939</v>
      </c>
      <c r="I541" s="254" t="s">
        <v>925</v>
      </c>
    </row>
    <row r="542" spans="2:9">
      <c r="B542" s="252" t="s">
        <v>940</v>
      </c>
      <c r="C542" s="253" t="s">
        <v>941</v>
      </c>
      <c r="D542" s="254" t="s">
        <v>1265</v>
      </c>
      <c r="E542" s="255" t="s">
        <v>1266</v>
      </c>
      <c r="F542" s="254">
        <v>119196</v>
      </c>
      <c r="G542" s="254">
        <v>699</v>
      </c>
      <c r="H542" s="269">
        <v>0.58642907480116779</v>
      </c>
      <c r="I542" s="254" t="s">
        <v>925</v>
      </c>
    </row>
    <row r="543" spans="2:9">
      <c r="B543" s="252" t="s">
        <v>922</v>
      </c>
      <c r="C543" s="253" t="s">
        <v>40</v>
      </c>
      <c r="D543" s="254" t="s">
        <v>1267</v>
      </c>
      <c r="E543" s="255" t="s">
        <v>1268</v>
      </c>
      <c r="F543" s="254">
        <v>114541</v>
      </c>
      <c r="G543" s="254">
        <v>681</v>
      </c>
      <c r="H543" s="269">
        <v>0.59454693079334042</v>
      </c>
      <c r="I543" s="254" t="s">
        <v>925</v>
      </c>
    </row>
    <row r="544" spans="2:9">
      <c r="B544" s="252" t="s">
        <v>975</v>
      </c>
      <c r="C544" s="253" t="s">
        <v>43</v>
      </c>
      <c r="D544" s="254" t="s">
        <v>1269</v>
      </c>
      <c r="E544" s="255" t="s">
        <v>1270</v>
      </c>
      <c r="F544" s="254">
        <v>108698</v>
      </c>
      <c r="G544" s="254">
        <v>647</v>
      </c>
      <c r="H544" s="269">
        <v>0.59522714309370917</v>
      </c>
      <c r="I544" s="254" t="s">
        <v>925</v>
      </c>
    </row>
    <row r="545" spans="2:9">
      <c r="B545" s="252" t="s">
        <v>922</v>
      </c>
      <c r="C545" s="253" t="s">
        <v>40</v>
      </c>
      <c r="D545" s="254" t="s">
        <v>1271</v>
      </c>
      <c r="E545" s="255" t="s">
        <v>1272</v>
      </c>
      <c r="F545" s="254">
        <v>158144</v>
      </c>
      <c r="G545" s="254">
        <v>948</v>
      </c>
      <c r="H545" s="269">
        <v>0.59945366248482401</v>
      </c>
      <c r="I545" s="254" t="s">
        <v>925</v>
      </c>
    </row>
    <row r="546" spans="2:9">
      <c r="B546" s="252" t="s">
        <v>998</v>
      </c>
      <c r="C546" s="253" t="s">
        <v>999</v>
      </c>
      <c r="D546" s="254" t="s">
        <v>1273</v>
      </c>
      <c r="E546" s="255" t="s">
        <v>1274</v>
      </c>
      <c r="F546" s="254">
        <v>103396</v>
      </c>
      <c r="G546" s="254">
        <v>621</v>
      </c>
      <c r="H546" s="269">
        <v>0.60060350497117876</v>
      </c>
      <c r="I546" s="254" t="s">
        <v>925</v>
      </c>
    </row>
    <row r="547" spans="2:9">
      <c r="B547" s="252" t="s">
        <v>1065</v>
      </c>
      <c r="C547" s="253" t="s">
        <v>1066</v>
      </c>
      <c r="D547" s="254" t="s">
        <v>1275</v>
      </c>
      <c r="E547" s="255" t="s">
        <v>1276</v>
      </c>
      <c r="F547" s="254">
        <v>113604</v>
      </c>
      <c r="G547" s="254">
        <v>684</v>
      </c>
      <c r="H547" s="269">
        <v>0.60209147565226573</v>
      </c>
      <c r="I547" s="254" t="s">
        <v>925</v>
      </c>
    </row>
    <row r="548" spans="2:9">
      <c r="B548" s="252" t="s">
        <v>936</v>
      </c>
      <c r="C548" s="253" t="s">
        <v>937</v>
      </c>
      <c r="D548" s="254" t="s">
        <v>1277</v>
      </c>
      <c r="E548" s="255" t="s">
        <v>1278</v>
      </c>
      <c r="F548" s="254">
        <v>121762</v>
      </c>
      <c r="G548" s="254">
        <v>735</v>
      </c>
      <c r="H548" s="269">
        <v>0.6036366025525205</v>
      </c>
      <c r="I548" s="254" t="s">
        <v>925</v>
      </c>
    </row>
    <row r="549" spans="2:9">
      <c r="B549" s="252" t="s">
        <v>936</v>
      </c>
      <c r="C549" s="253" t="s">
        <v>937</v>
      </c>
      <c r="D549" s="254" t="s">
        <v>1279</v>
      </c>
      <c r="E549" s="255" t="s">
        <v>1280</v>
      </c>
      <c r="F549" s="254">
        <v>119899</v>
      </c>
      <c r="G549" s="254">
        <v>727</v>
      </c>
      <c r="H549" s="269">
        <v>0.60634367259109745</v>
      </c>
      <c r="I549" s="254" t="s">
        <v>925</v>
      </c>
    </row>
    <row r="550" spans="2:9">
      <c r="B550" s="252" t="s">
        <v>950</v>
      </c>
      <c r="C550" s="253" t="s">
        <v>46</v>
      </c>
      <c r="D550" s="254" t="s">
        <v>1281</v>
      </c>
      <c r="E550" s="255" t="s">
        <v>1282</v>
      </c>
      <c r="F550" s="254">
        <v>119627</v>
      </c>
      <c r="G550" s="254">
        <v>728</v>
      </c>
      <c r="H550" s="269">
        <v>0.60855826861828843</v>
      </c>
      <c r="I550" s="254" t="s">
        <v>925</v>
      </c>
    </row>
    <row r="551" spans="2:9">
      <c r="B551" s="252" t="s">
        <v>922</v>
      </c>
      <c r="C551" s="253" t="s">
        <v>40</v>
      </c>
      <c r="D551" s="254" t="s">
        <v>1283</v>
      </c>
      <c r="E551" s="255" t="s">
        <v>1284</v>
      </c>
      <c r="F551" s="254">
        <v>130873</v>
      </c>
      <c r="G551" s="254">
        <v>798</v>
      </c>
      <c r="H551" s="269">
        <v>0.6097514384173971</v>
      </c>
      <c r="I551" s="254" t="s">
        <v>925</v>
      </c>
    </row>
    <row r="552" spans="2:9">
      <c r="B552" s="252" t="s">
        <v>975</v>
      </c>
      <c r="C552" s="253" t="s">
        <v>43</v>
      </c>
      <c r="D552" s="254" t="s">
        <v>1285</v>
      </c>
      <c r="E552" s="255" t="s">
        <v>1286</v>
      </c>
      <c r="F552" s="254">
        <v>113243</v>
      </c>
      <c r="G552" s="254">
        <v>696</v>
      </c>
      <c r="H552" s="269">
        <v>0.61460752540995911</v>
      </c>
      <c r="I552" s="254" t="s">
        <v>925</v>
      </c>
    </row>
    <row r="553" spans="2:9">
      <c r="B553" s="252" t="s">
        <v>936</v>
      </c>
      <c r="C553" s="253" t="s">
        <v>937</v>
      </c>
      <c r="D553" s="254" t="s">
        <v>1287</v>
      </c>
      <c r="E553" s="255" t="s">
        <v>1288</v>
      </c>
      <c r="F553" s="254">
        <v>132757</v>
      </c>
      <c r="G553" s="254">
        <v>821</v>
      </c>
      <c r="H553" s="269">
        <v>0.61842313399670079</v>
      </c>
      <c r="I553" s="254" t="s">
        <v>925</v>
      </c>
    </row>
    <row r="554" spans="2:9">
      <c r="B554" s="252" t="s">
        <v>975</v>
      </c>
      <c r="C554" s="253" t="s">
        <v>43</v>
      </c>
      <c r="D554" s="254" t="s">
        <v>1289</v>
      </c>
      <c r="E554" s="255" t="s">
        <v>1290</v>
      </c>
      <c r="F554" s="254">
        <v>115194</v>
      </c>
      <c r="G554" s="254">
        <v>713</v>
      </c>
      <c r="H554" s="269">
        <v>0.61895584839488171</v>
      </c>
      <c r="I554" s="254" t="s">
        <v>925</v>
      </c>
    </row>
    <row r="555" spans="2:9">
      <c r="B555" s="252" t="s">
        <v>975</v>
      </c>
      <c r="C555" s="253" t="s">
        <v>43</v>
      </c>
      <c r="D555" s="254" t="s">
        <v>1291</v>
      </c>
      <c r="E555" s="255" t="s">
        <v>1292</v>
      </c>
      <c r="F555" s="254">
        <v>138918</v>
      </c>
      <c r="G555" s="254">
        <v>860</v>
      </c>
      <c r="H555" s="269">
        <v>0.619070242877093</v>
      </c>
      <c r="I555" s="254" t="s">
        <v>925</v>
      </c>
    </row>
    <row r="556" spans="2:9">
      <c r="B556" s="252" t="s">
        <v>936</v>
      </c>
      <c r="C556" s="253" t="s">
        <v>937</v>
      </c>
      <c r="D556" s="254" t="s">
        <v>1293</v>
      </c>
      <c r="E556" s="255" t="s">
        <v>1294</v>
      </c>
      <c r="F556" s="254">
        <v>137293</v>
      </c>
      <c r="G556" s="254">
        <v>853</v>
      </c>
      <c r="H556" s="269">
        <v>0.62129897372772103</v>
      </c>
      <c r="I556" s="254" t="s">
        <v>925</v>
      </c>
    </row>
    <row r="557" spans="2:9">
      <c r="B557" s="252" t="s">
        <v>922</v>
      </c>
      <c r="C557" s="253" t="s">
        <v>40</v>
      </c>
      <c r="D557" s="254" t="s">
        <v>1295</v>
      </c>
      <c r="E557" s="255" t="s">
        <v>1296</v>
      </c>
      <c r="F557" s="254">
        <v>169262</v>
      </c>
      <c r="G557" s="254">
        <v>1052</v>
      </c>
      <c r="H557" s="269">
        <v>0.62152166463825309</v>
      </c>
      <c r="I557" s="254" t="s">
        <v>925</v>
      </c>
    </row>
    <row r="558" spans="2:9">
      <c r="B558" s="252" t="s">
        <v>1026</v>
      </c>
      <c r="C558" s="253" t="s">
        <v>47</v>
      </c>
      <c r="D558" s="254" t="s">
        <v>1297</v>
      </c>
      <c r="E558" s="255" t="s">
        <v>1298</v>
      </c>
      <c r="F558" s="254">
        <v>149417</v>
      </c>
      <c r="G558" s="254">
        <v>931</v>
      </c>
      <c r="H558" s="269">
        <v>0.62308840359530715</v>
      </c>
      <c r="I558" s="254" t="s">
        <v>925</v>
      </c>
    </row>
    <row r="559" spans="2:9">
      <c r="B559" s="252" t="s">
        <v>975</v>
      </c>
      <c r="C559" s="253" t="s">
        <v>43</v>
      </c>
      <c r="D559" s="254" t="s">
        <v>1299</v>
      </c>
      <c r="E559" s="255" t="s">
        <v>1300</v>
      </c>
      <c r="F559" s="254">
        <v>136819</v>
      </c>
      <c r="G559" s="254">
        <v>855</v>
      </c>
      <c r="H559" s="269">
        <v>0.62491320649909732</v>
      </c>
      <c r="I559" s="254" t="s">
        <v>925</v>
      </c>
    </row>
    <row r="560" spans="2:9">
      <c r="B560" s="252" t="s">
        <v>933</v>
      </c>
      <c r="C560" s="253" t="s">
        <v>51</v>
      </c>
      <c r="D560" s="254" t="s">
        <v>1301</v>
      </c>
      <c r="E560" s="255" t="s">
        <v>1302</v>
      </c>
      <c r="F560" s="254">
        <v>129017</v>
      </c>
      <c r="G560" s="254">
        <v>807</v>
      </c>
      <c r="H560" s="269">
        <v>0.62549896525264115</v>
      </c>
      <c r="I560" s="254" t="s">
        <v>925</v>
      </c>
    </row>
    <row r="561" spans="2:9">
      <c r="B561" s="252" t="s">
        <v>1004</v>
      </c>
      <c r="C561" s="253" t="s">
        <v>49</v>
      </c>
      <c r="D561" s="254" t="s">
        <v>1303</v>
      </c>
      <c r="E561" s="255" t="s">
        <v>1304</v>
      </c>
      <c r="F561" s="254">
        <v>117945</v>
      </c>
      <c r="G561" s="254">
        <v>739</v>
      </c>
      <c r="H561" s="269">
        <v>0.62656322862351099</v>
      </c>
      <c r="I561" s="254" t="s">
        <v>925</v>
      </c>
    </row>
    <row r="562" spans="2:9">
      <c r="B562" s="252" t="s">
        <v>922</v>
      </c>
      <c r="C562" s="253" t="s">
        <v>40</v>
      </c>
      <c r="D562" s="254" t="s">
        <v>1305</v>
      </c>
      <c r="E562" s="255" t="s">
        <v>1306</v>
      </c>
      <c r="F562" s="254">
        <v>175956</v>
      </c>
      <c r="G562" s="254">
        <v>1103</v>
      </c>
      <c r="H562" s="269">
        <v>0.62686126076973792</v>
      </c>
      <c r="I562" s="254" t="s">
        <v>925</v>
      </c>
    </row>
    <row r="563" spans="2:9">
      <c r="B563" s="252" t="s">
        <v>922</v>
      </c>
      <c r="C563" s="253" t="s">
        <v>40</v>
      </c>
      <c r="D563" s="254" t="s">
        <v>1307</v>
      </c>
      <c r="E563" s="255" t="s">
        <v>1308</v>
      </c>
      <c r="F563" s="254">
        <v>173382</v>
      </c>
      <c r="G563" s="254">
        <v>1100</v>
      </c>
      <c r="H563" s="269">
        <v>0.63443725415556396</v>
      </c>
      <c r="I563" s="254" t="s">
        <v>925</v>
      </c>
    </row>
    <row r="564" spans="2:9">
      <c r="B564" s="252" t="s">
        <v>933</v>
      </c>
      <c r="C564" s="253" t="s">
        <v>51</v>
      </c>
      <c r="D564" s="254" t="s">
        <v>1309</v>
      </c>
      <c r="E564" s="255" t="s">
        <v>1310</v>
      </c>
      <c r="F564" s="254">
        <v>190852</v>
      </c>
      <c r="G564" s="254">
        <v>1212</v>
      </c>
      <c r="H564" s="269">
        <v>0.63504705216607638</v>
      </c>
      <c r="I564" s="254" t="s">
        <v>925</v>
      </c>
    </row>
    <row r="565" spans="2:9">
      <c r="B565" s="252" t="s">
        <v>950</v>
      </c>
      <c r="C565" s="253" t="s">
        <v>46</v>
      </c>
      <c r="D565" s="254" t="s">
        <v>1311</v>
      </c>
      <c r="E565" s="255" t="s">
        <v>1312</v>
      </c>
      <c r="F565" s="254">
        <v>149637</v>
      </c>
      <c r="G565" s="254">
        <v>954</v>
      </c>
      <c r="H565" s="269">
        <v>0.63754285370596853</v>
      </c>
      <c r="I565" s="254" t="s">
        <v>925</v>
      </c>
    </row>
    <row r="566" spans="2:9">
      <c r="B566" s="252" t="s">
        <v>1104</v>
      </c>
      <c r="C566" s="253" t="s">
        <v>42</v>
      </c>
      <c r="D566" s="254" t="s">
        <v>1313</v>
      </c>
      <c r="E566" s="255" t="s">
        <v>1314</v>
      </c>
      <c r="F566" s="254">
        <v>126897</v>
      </c>
      <c r="G566" s="254">
        <v>810</v>
      </c>
      <c r="H566" s="269">
        <v>0.63831296248138247</v>
      </c>
      <c r="I566" s="254" t="s">
        <v>925</v>
      </c>
    </row>
    <row r="567" spans="2:9">
      <c r="B567" s="252" t="s">
        <v>975</v>
      </c>
      <c r="C567" s="253" t="s">
        <v>43</v>
      </c>
      <c r="D567" s="254" t="s">
        <v>1315</v>
      </c>
      <c r="E567" s="255" t="s">
        <v>1316</v>
      </c>
      <c r="F567" s="254">
        <v>114748</v>
      </c>
      <c r="G567" s="254">
        <v>733</v>
      </c>
      <c r="H567" s="269">
        <v>0.63879109004078505</v>
      </c>
      <c r="I567" s="254" t="s">
        <v>925</v>
      </c>
    </row>
    <row r="568" spans="2:9">
      <c r="B568" s="252" t="s">
        <v>922</v>
      </c>
      <c r="C568" s="253" t="s">
        <v>40</v>
      </c>
      <c r="D568" s="254" t="s">
        <v>1317</v>
      </c>
      <c r="E568" s="255" t="s">
        <v>1318</v>
      </c>
      <c r="F568" s="254">
        <v>144650</v>
      </c>
      <c r="G568" s="254">
        <v>926</v>
      </c>
      <c r="H568" s="269">
        <v>0.64016591773245768</v>
      </c>
      <c r="I568" s="254" t="s">
        <v>925</v>
      </c>
    </row>
    <row r="569" spans="2:9">
      <c r="B569" s="252" t="s">
        <v>1026</v>
      </c>
      <c r="C569" s="253" t="s">
        <v>47</v>
      </c>
      <c r="D569" s="254" t="s">
        <v>1319</v>
      </c>
      <c r="E569" s="255" t="s">
        <v>1320</v>
      </c>
      <c r="F569" s="254">
        <v>123085</v>
      </c>
      <c r="G569" s="254">
        <v>788</v>
      </c>
      <c r="H569" s="269">
        <v>0.64020798635089571</v>
      </c>
      <c r="I569" s="254" t="s">
        <v>925</v>
      </c>
    </row>
    <row r="570" spans="2:9">
      <c r="B570" s="252" t="s">
        <v>936</v>
      </c>
      <c r="C570" s="253" t="s">
        <v>937</v>
      </c>
      <c r="D570" s="254" t="s">
        <v>1321</v>
      </c>
      <c r="E570" s="255" t="s">
        <v>1322</v>
      </c>
      <c r="F570" s="254">
        <v>106198</v>
      </c>
      <c r="G570" s="254">
        <v>681</v>
      </c>
      <c r="H570" s="269">
        <v>0.64125501421872355</v>
      </c>
      <c r="I570" s="254" t="s">
        <v>925</v>
      </c>
    </row>
    <row r="571" spans="2:9">
      <c r="B571" s="252" t="s">
        <v>975</v>
      </c>
      <c r="C571" s="253" t="s">
        <v>43</v>
      </c>
      <c r="D571" s="254" t="s">
        <v>1323</v>
      </c>
      <c r="E571" s="255" t="s">
        <v>1324</v>
      </c>
      <c r="F571" s="254">
        <v>145454</v>
      </c>
      <c r="G571" s="254">
        <v>938</v>
      </c>
      <c r="H571" s="269">
        <v>0.64487741829031853</v>
      </c>
      <c r="I571" s="254" t="s">
        <v>925</v>
      </c>
    </row>
    <row r="572" spans="2:9">
      <c r="B572" s="252" t="s">
        <v>1073</v>
      </c>
      <c r="C572" s="253" t="s">
        <v>61</v>
      </c>
      <c r="D572" s="254" t="s">
        <v>1325</v>
      </c>
      <c r="E572" s="255" t="s">
        <v>1326</v>
      </c>
      <c r="F572" s="254">
        <v>133512</v>
      </c>
      <c r="G572" s="254">
        <v>864</v>
      </c>
      <c r="H572" s="269">
        <v>0.64713284199173116</v>
      </c>
      <c r="I572" s="254" t="s">
        <v>925</v>
      </c>
    </row>
    <row r="573" spans="2:9">
      <c r="B573" s="252" t="s">
        <v>933</v>
      </c>
      <c r="C573" s="253" t="s">
        <v>51</v>
      </c>
      <c r="D573" s="254" t="s">
        <v>1327</v>
      </c>
      <c r="E573" s="255" t="s">
        <v>1328</v>
      </c>
      <c r="F573" s="254">
        <v>134938</v>
      </c>
      <c r="G573" s="254">
        <v>884</v>
      </c>
      <c r="H573" s="269">
        <v>0.65511568275800736</v>
      </c>
      <c r="I573" s="254" t="s">
        <v>925</v>
      </c>
    </row>
    <row r="574" spans="2:9">
      <c r="B574" s="252" t="s">
        <v>922</v>
      </c>
      <c r="C574" s="253" t="s">
        <v>40</v>
      </c>
      <c r="D574" s="254" t="s">
        <v>1329</v>
      </c>
      <c r="E574" s="255" t="s">
        <v>1330</v>
      </c>
      <c r="F574" s="254">
        <v>145740</v>
      </c>
      <c r="G574" s="254">
        <v>961</v>
      </c>
      <c r="H574" s="269">
        <v>0.65939344037326753</v>
      </c>
      <c r="I574" s="254" t="s">
        <v>925</v>
      </c>
    </row>
    <row r="575" spans="2:9">
      <c r="B575" s="252" t="s">
        <v>936</v>
      </c>
      <c r="C575" s="253" t="s">
        <v>937</v>
      </c>
      <c r="D575" s="254" t="s">
        <v>1331</v>
      </c>
      <c r="E575" s="255" t="s">
        <v>1332</v>
      </c>
      <c r="F575" s="254">
        <v>162560</v>
      </c>
      <c r="G575" s="254">
        <v>1073</v>
      </c>
      <c r="H575" s="269">
        <v>0.66006397637795278</v>
      </c>
      <c r="I575" s="254" t="s">
        <v>925</v>
      </c>
    </row>
    <row r="576" spans="2:9">
      <c r="B576" s="252" t="s">
        <v>1109</v>
      </c>
      <c r="C576" s="253" t="s">
        <v>59</v>
      </c>
      <c r="D576" s="254" t="s">
        <v>1333</v>
      </c>
      <c r="E576" s="255" t="s">
        <v>1334</v>
      </c>
      <c r="F576" s="254">
        <v>145444</v>
      </c>
      <c r="G576" s="254">
        <v>962</v>
      </c>
      <c r="H576" s="269">
        <v>0.66142295316410438</v>
      </c>
      <c r="I576" s="254" t="s">
        <v>925</v>
      </c>
    </row>
    <row r="577" spans="2:9">
      <c r="B577" s="252" t="s">
        <v>936</v>
      </c>
      <c r="C577" s="253" t="s">
        <v>937</v>
      </c>
      <c r="D577" s="254" t="s">
        <v>1335</v>
      </c>
      <c r="E577" s="255" t="s">
        <v>1336</v>
      </c>
      <c r="F577" s="254">
        <v>110595</v>
      </c>
      <c r="G577" s="254">
        <v>732</v>
      </c>
      <c r="H577" s="269">
        <v>0.66187440661874408</v>
      </c>
      <c r="I577" s="254" t="s">
        <v>925</v>
      </c>
    </row>
    <row r="578" spans="2:9">
      <c r="B578" s="252" t="s">
        <v>936</v>
      </c>
      <c r="C578" s="253" t="s">
        <v>937</v>
      </c>
      <c r="D578" s="254" t="s">
        <v>1337</v>
      </c>
      <c r="E578" s="255" t="s">
        <v>1338</v>
      </c>
      <c r="F578" s="254">
        <v>124841</v>
      </c>
      <c r="G578" s="254">
        <v>833</v>
      </c>
      <c r="H578" s="269">
        <v>0.66724874039778603</v>
      </c>
      <c r="I578" s="254" t="s">
        <v>925</v>
      </c>
    </row>
    <row r="579" spans="2:9">
      <c r="B579" s="252" t="s">
        <v>922</v>
      </c>
      <c r="C579" s="253" t="s">
        <v>40</v>
      </c>
      <c r="D579" s="254" t="s">
        <v>1339</v>
      </c>
      <c r="E579" s="255" t="s">
        <v>1340</v>
      </c>
      <c r="F579" s="254">
        <v>159512</v>
      </c>
      <c r="G579" s="254">
        <v>1066</v>
      </c>
      <c r="H579" s="269">
        <v>0.66828827925171774</v>
      </c>
      <c r="I579" s="254" t="s">
        <v>925</v>
      </c>
    </row>
    <row r="580" spans="2:9">
      <c r="B580" s="252" t="s">
        <v>1177</v>
      </c>
      <c r="C580" s="253" t="s">
        <v>38</v>
      </c>
      <c r="D580" s="254" t="s">
        <v>1341</v>
      </c>
      <c r="E580" s="255" t="s">
        <v>1342</v>
      </c>
      <c r="F580" s="254">
        <v>124046</v>
      </c>
      <c r="G580" s="254">
        <v>834</v>
      </c>
      <c r="H580" s="269">
        <v>0.67233123196233657</v>
      </c>
      <c r="I580" s="254" t="s">
        <v>925</v>
      </c>
    </row>
    <row r="581" spans="2:9">
      <c r="B581" s="252" t="s">
        <v>933</v>
      </c>
      <c r="C581" s="253" t="s">
        <v>51</v>
      </c>
      <c r="D581" s="254" t="s">
        <v>1343</v>
      </c>
      <c r="E581" s="255" t="s">
        <v>1344</v>
      </c>
      <c r="F581" s="254">
        <v>154113</v>
      </c>
      <c r="G581" s="254">
        <v>1037</v>
      </c>
      <c r="H581" s="269">
        <v>0.67288288463659784</v>
      </c>
      <c r="I581" s="254" t="s">
        <v>925</v>
      </c>
    </row>
    <row r="582" spans="2:9">
      <c r="B582" s="252" t="s">
        <v>975</v>
      </c>
      <c r="C582" s="253" t="s">
        <v>43</v>
      </c>
      <c r="D582" s="254" t="s">
        <v>1345</v>
      </c>
      <c r="E582" s="255" t="s">
        <v>1346</v>
      </c>
      <c r="F582" s="254">
        <v>102867</v>
      </c>
      <c r="G582" s="254">
        <v>698</v>
      </c>
      <c r="H582" s="269">
        <v>0.67854608377808234</v>
      </c>
      <c r="I582" s="254" t="s">
        <v>925</v>
      </c>
    </row>
    <row r="583" spans="2:9">
      <c r="B583" s="252" t="s">
        <v>1004</v>
      </c>
      <c r="C583" s="253" t="s">
        <v>49</v>
      </c>
      <c r="D583" s="254" t="s">
        <v>1347</v>
      </c>
      <c r="E583" s="255" t="s">
        <v>1348</v>
      </c>
      <c r="F583" s="254">
        <v>111167</v>
      </c>
      <c r="G583" s="254">
        <v>756</v>
      </c>
      <c r="H583" s="269">
        <v>0.68005793086077704</v>
      </c>
      <c r="I583" s="254" t="s">
        <v>925</v>
      </c>
    </row>
    <row r="584" spans="2:9">
      <c r="B584" s="252" t="s">
        <v>950</v>
      </c>
      <c r="C584" s="253" t="s">
        <v>46</v>
      </c>
      <c r="D584" s="254" t="s">
        <v>1349</v>
      </c>
      <c r="E584" s="255" t="s">
        <v>1350</v>
      </c>
      <c r="F584" s="254">
        <v>112494</v>
      </c>
      <c r="G584" s="254">
        <v>766</v>
      </c>
      <c r="H584" s="269">
        <v>0.68092520489981689</v>
      </c>
      <c r="I584" s="254" t="s">
        <v>925</v>
      </c>
    </row>
    <row r="585" spans="2:9">
      <c r="B585" s="252" t="s">
        <v>975</v>
      </c>
      <c r="C585" s="253" t="s">
        <v>43</v>
      </c>
      <c r="D585" s="254" t="s">
        <v>1351</v>
      </c>
      <c r="E585" s="255" t="s">
        <v>1352</v>
      </c>
      <c r="F585" s="254">
        <v>126468</v>
      </c>
      <c r="G585" s="254">
        <v>863</v>
      </c>
      <c r="H585" s="269">
        <v>0.68238605813328279</v>
      </c>
      <c r="I585" s="254" t="s">
        <v>925</v>
      </c>
    </row>
    <row r="586" spans="2:9">
      <c r="B586" s="252" t="s">
        <v>975</v>
      </c>
      <c r="C586" s="253" t="s">
        <v>43</v>
      </c>
      <c r="D586" s="254" t="s">
        <v>1353</v>
      </c>
      <c r="E586" s="255" t="s">
        <v>1354</v>
      </c>
      <c r="F586" s="254">
        <v>139006</v>
      </c>
      <c r="G586" s="254">
        <v>950</v>
      </c>
      <c r="H586" s="269">
        <v>0.68342373710487314</v>
      </c>
      <c r="I586" s="254" t="s">
        <v>925</v>
      </c>
    </row>
    <row r="587" spans="2:9">
      <c r="B587" s="252" t="s">
        <v>950</v>
      </c>
      <c r="C587" s="253" t="s">
        <v>46</v>
      </c>
      <c r="D587" s="254" t="s">
        <v>1355</v>
      </c>
      <c r="E587" s="255" t="s">
        <v>1356</v>
      </c>
      <c r="F587" s="254">
        <v>136454</v>
      </c>
      <c r="G587" s="254">
        <v>936</v>
      </c>
      <c r="H587" s="269">
        <v>0.68594544681724245</v>
      </c>
      <c r="I587" s="254" t="s">
        <v>925</v>
      </c>
    </row>
    <row r="588" spans="2:9">
      <c r="B588" s="252" t="s">
        <v>936</v>
      </c>
      <c r="C588" s="253" t="s">
        <v>937</v>
      </c>
      <c r="D588" s="254" t="s">
        <v>1357</v>
      </c>
      <c r="E588" s="255" t="s">
        <v>1358</v>
      </c>
      <c r="F588" s="254">
        <v>208859</v>
      </c>
      <c r="G588" s="254">
        <v>1436</v>
      </c>
      <c r="H588" s="269">
        <v>0.68754518598671832</v>
      </c>
      <c r="I588" s="254" t="s">
        <v>925</v>
      </c>
    </row>
    <row r="589" spans="2:9">
      <c r="B589" s="252" t="s">
        <v>1359</v>
      </c>
      <c r="C589" s="253" t="s">
        <v>32</v>
      </c>
      <c r="D589" s="254" t="s">
        <v>1360</v>
      </c>
      <c r="E589" s="255" t="s">
        <v>1361</v>
      </c>
      <c r="F589" s="254">
        <v>122285</v>
      </c>
      <c r="G589" s="254">
        <v>844</v>
      </c>
      <c r="H589" s="269">
        <v>0.69019094737702902</v>
      </c>
      <c r="I589" s="254" t="s">
        <v>925</v>
      </c>
    </row>
    <row r="590" spans="2:9">
      <c r="B590" s="252" t="s">
        <v>922</v>
      </c>
      <c r="C590" s="253" t="s">
        <v>40</v>
      </c>
      <c r="D590" s="254" t="s">
        <v>1362</v>
      </c>
      <c r="E590" s="255" t="s">
        <v>1363</v>
      </c>
      <c r="F590" s="254">
        <v>148419</v>
      </c>
      <c r="G590" s="254">
        <v>1031</v>
      </c>
      <c r="H590" s="269">
        <v>0.69465499700173161</v>
      </c>
      <c r="I590" s="254" t="s">
        <v>925</v>
      </c>
    </row>
    <row r="591" spans="2:9">
      <c r="B591" s="252" t="s">
        <v>922</v>
      </c>
      <c r="C591" s="253" t="s">
        <v>40</v>
      </c>
      <c r="D591" s="254" t="s">
        <v>1364</v>
      </c>
      <c r="E591" s="255" t="s">
        <v>1365</v>
      </c>
      <c r="F591" s="254">
        <v>140770</v>
      </c>
      <c r="G591" s="254">
        <v>978</v>
      </c>
      <c r="H591" s="269">
        <v>0.69475030191091858</v>
      </c>
      <c r="I591" s="254" t="s">
        <v>925</v>
      </c>
    </row>
    <row r="592" spans="2:9">
      <c r="B592" s="252" t="s">
        <v>1004</v>
      </c>
      <c r="C592" s="253" t="s">
        <v>49</v>
      </c>
      <c r="D592" s="254" t="s">
        <v>1366</v>
      </c>
      <c r="E592" s="255" t="s">
        <v>1367</v>
      </c>
      <c r="F592" s="254">
        <v>164664</v>
      </c>
      <c r="G592" s="254">
        <v>1145</v>
      </c>
      <c r="H592" s="269">
        <v>0.69535539037069427</v>
      </c>
      <c r="I592" s="254" t="s">
        <v>925</v>
      </c>
    </row>
    <row r="593" spans="2:9">
      <c r="B593" s="252" t="s">
        <v>922</v>
      </c>
      <c r="C593" s="253" t="s">
        <v>40</v>
      </c>
      <c r="D593" s="254" t="s">
        <v>1368</v>
      </c>
      <c r="E593" s="255" t="s">
        <v>1369</v>
      </c>
      <c r="F593" s="254">
        <v>150625</v>
      </c>
      <c r="G593" s="254">
        <v>1050</v>
      </c>
      <c r="H593" s="269">
        <v>0.69709543568464727</v>
      </c>
      <c r="I593" s="254" t="s">
        <v>925</v>
      </c>
    </row>
    <row r="594" spans="2:9">
      <c r="B594" s="252" t="s">
        <v>922</v>
      </c>
      <c r="C594" s="253" t="s">
        <v>40</v>
      </c>
      <c r="D594" s="254" t="s">
        <v>1370</v>
      </c>
      <c r="E594" s="255" t="s">
        <v>1371</v>
      </c>
      <c r="F594" s="254">
        <v>152884</v>
      </c>
      <c r="G594" s="254">
        <v>1066</v>
      </c>
      <c r="H594" s="269">
        <v>0.69726066821904187</v>
      </c>
      <c r="I594" s="254" t="s">
        <v>925</v>
      </c>
    </row>
    <row r="595" spans="2:9">
      <c r="B595" s="252" t="s">
        <v>933</v>
      </c>
      <c r="C595" s="253" t="s">
        <v>51</v>
      </c>
      <c r="D595" s="254" t="s">
        <v>1372</v>
      </c>
      <c r="E595" s="255" t="s">
        <v>1373</v>
      </c>
      <c r="F595" s="254">
        <v>123953</v>
      </c>
      <c r="G595" s="254">
        <v>866</v>
      </c>
      <c r="H595" s="269">
        <v>0.69865190838462965</v>
      </c>
      <c r="I595" s="254" t="s">
        <v>925</v>
      </c>
    </row>
    <row r="596" spans="2:9">
      <c r="B596" s="252" t="s">
        <v>922</v>
      </c>
      <c r="C596" s="253" t="s">
        <v>40</v>
      </c>
      <c r="D596" s="254" t="s">
        <v>1374</v>
      </c>
      <c r="E596" s="255" t="s">
        <v>1375</v>
      </c>
      <c r="F596" s="254">
        <v>129524</v>
      </c>
      <c r="G596" s="254">
        <v>907</v>
      </c>
      <c r="H596" s="269">
        <v>0.700256323152466</v>
      </c>
      <c r="I596" s="254" t="s">
        <v>925</v>
      </c>
    </row>
    <row r="597" spans="2:9">
      <c r="B597" s="252" t="s">
        <v>922</v>
      </c>
      <c r="C597" s="253" t="s">
        <v>40</v>
      </c>
      <c r="D597" s="254" t="s">
        <v>1376</v>
      </c>
      <c r="E597" s="255" t="s">
        <v>1377</v>
      </c>
      <c r="F597" s="254">
        <v>192105</v>
      </c>
      <c r="G597" s="254">
        <v>1347</v>
      </c>
      <c r="H597" s="269">
        <v>0.70117904271101739</v>
      </c>
      <c r="I597" s="254" t="s">
        <v>925</v>
      </c>
    </row>
    <row r="598" spans="2:9">
      <c r="B598" s="252" t="s">
        <v>936</v>
      </c>
      <c r="C598" s="253" t="s">
        <v>937</v>
      </c>
      <c r="D598" s="254" t="s">
        <v>1378</v>
      </c>
      <c r="E598" s="255" t="s">
        <v>1379</v>
      </c>
      <c r="F598" s="254">
        <v>104776</v>
      </c>
      <c r="G598" s="254">
        <v>735</v>
      </c>
      <c r="H598" s="269">
        <v>0.70149652592196687</v>
      </c>
      <c r="I598" s="254" t="s">
        <v>925</v>
      </c>
    </row>
    <row r="599" spans="2:9">
      <c r="B599" s="252" t="s">
        <v>975</v>
      </c>
      <c r="C599" s="253" t="s">
        <v>43</v>
      </c>
      <c r="D599" s="254" t="s">
        <v>1380</v>
      </c>
      <c r="E599" s="255" t="s">
        <v>1381</v>
      </c>
      <c r="F599" s="254">
        <v>130750</v>
      </c>
      <c r="G599" s="254">
        <v>923</v>
      </c>
      <c r="H599" s="269">
        <v>0.70592734225621412</v>
      </c>
      <c r="I599" s="254" t="s">
        <v>925</v>
      </c>
    </row>
    <row r="600" spans="2:9">
      <c r="B600" s="252" t="s">
        <v>1382</v>
      </c>
      <c r="C600" s="253" t="s">
        <v>41</v>
      </c>
      <c r="D600" s="254" t="s">
        <v>1383</v>
      </c>
      <c r="E600" s="255" t="s">
        <v>1384</v>
      </c>
      <c r="F600" s="254">
        <v>130904</v>
      </c>
      <c r="G600" s="254">
        <v>926</v>
      </c>
      <c r="H600" s="269">
        <v>0.70738862066858155</v>
      </c>
      <c r="I600" s="254" t="s">
        <v>925</v>
      </c>
    </row>
    <row r="601" spans="2:9">
      <c r="B601" s="252" t="s">
        <v>933</v>
      </c>
      <c r="C601" s="253" t="s">
        <v>51</v>
      </c>
      <c r="D601" s="254" t="s">
        <v>1385</v>
      </c>
      <c r="E601" s="255" t="s">
        <v>1386</v>
      </c>
      <c r="F601" s="254">
        <v>109741</v>
      </c>
      <c r="G601" s="254">
        <v>781</v>
      </c>
      <c r="H601" s="269">
        <v>0.71167567272031418</v>
      </c>
      <c r="I601" s="254" t="s">
        <v>925</v>
      </c>
    </row>
    <row r="602" spans="2:9">
      <c r="B602" s="252" t="s">
        <v>940</v>
      </c>
      <c r="C602" s="253" t="s">
        <v>941</v>
      </c>
      <c r="D602" s="254" t="s">
        <v>1387</v>
      </c>
      <c r="E602" s="255" t="s">
        <v>1388</v>
      </c>
      <c r="F602" s="254">
        <v>121185</v>
      </c>
      <c r="G602" s="254">
        <v>864</v>
      </c>
      <c r="H602" s="269">
        <v>0.7129595246936502</v>
      </c>
      <c r="I602" s="254" t="s">
        <v>925</v>
      </c>
    </row>
    <row r="603" spans="2:9">
      <c r="B603" s="252" t="s">
        <v>936</v>
      </c>
      <c r="C603" s="253" t="s">
        <v>937</v>
      </c>
      <c r="D603" s="254" t="s">
        <v>1389</v>
      </c>
      <c r="E603" s="255" t="s">
        <v>1390</v>
      </c>
      <c r="F603" s="254">
        <v>175954</v>
      </c>
      <c r="G603" s="254">
        <v>1257</v>
      </c>
      <c r="H603" s="269">
        <v>0.71439126135239894</v>
      </c>
      <c r="I603" s="254" t="s">
        <v>925</v>
      </c>
    </row>
    <row r="604" spans="2:9">
      <c r="B604" s="252" t="s">
        <v>936</v>
      </c>
      <c r="C604" s="253" t="s">
        <v>937</v>
      </c>
      <c r="D604" s="254" t="s">
        <v>1391</v>
      </c>
      <c r="E604" s="255" t="s">
        <v>1392</v>
      </c>
      <c r="F604" s="254">
        <v>120321</v>
      </c>
      <c r="G604" s="254">
        <v>860</v>
      </c>
      <c r="H604" s="269">
        <v>0.71475469784991807</v>
      </c>
      <c r="I604" s="254" t="s">
        <v>925</v>
      </c>
    </row>
    <row r="605" spans="2:9">
      <c r="B605" s="252" t="s">
        <v>936</v>
      </c>
      <c r="C605" s="253" t="s">
        <v>937</v>
      </c>
      <c r="D605" s="254" t="s">
        <v>1393</v>
      </c>
      <c r="E605" s="255" t="s">
        <v>1394</v>
      </c>
      <c r="F605" s="254">
        <v>114133</v>
      </c>
      <c r="G605" s="254">
        <v>819</v>
      </c>
      <c r="H605" s="269">
        <v>0.71758387144822278</v>
      </c>
      <c r="I605" s="254" t="s">
        <v>925</v>
      </c>
    </row>
    <row r="606" spans="2:9">
      <c r="B606" s="252" t="s">
        <v>936</v>
      </c>
      <c r="C606" s="253" t="s">
        <v>937</v>
      </c>
      <c r="D606" s="254" t="s">
        <v>1395</v>
      </c>
      <c r="E606" s="255" t="s">
        <v>1396</v>
      </c>
      <c r="F606" s="254">
        <v>126775</v>
      </c>
      <c r="G606" s="254">
        <v>911</v>
      </c>
      <c r="H606" s="269">
        <v>0.71859593768487484</v>
      </c>
      <c r="I606" s="254" t="s">
        <v>925</v>
      </c>
    </row>
    <row r="607" spans="2:9">
      <c r="B607" s="252" t="s">
        <v>922</v>
      </c>
      <c r="C607" s="253" t="s">
        <v>40</v>
      </c>
      <c r="D607" s="254" t="s">
        <v>1397</v>
      </c>
      <c r="E607" s="255" t="s">
        <v>1398</v>
      </c>
      <c r="F607" s="254">
        <v>149729</v>
      </c>
      <c r="G607" s="254">
        <v>1079</v>
      </c>
      <c r="H607" s="269">
        <v>0.72063528107447461</v>
      </c>
      <c r="I607" s="254" t="s">
        <v>925</v>
      </c>
    </row>
    <row r="608" spans="2:9">
      <c r="B608" s="252" t="s">
        <v>933</v>
      </c>
      <c r="C608" s="253" t="s">
        <v>51</v>
      </c>
      <c r="D608" s="254" t="s">
        <v>1399</v>
      </c>
      <c r="E608" s="255" t="s">
        <v>1400</v>
      </c>
      <c r="F608" s="254">
        <v>144968</v>
      </c>
      <c r="G608" s="254">
        <v>1046</v>
      </c>
      <c r="H608" s="269">
        <v>0.72153854643783455</v>
      </c>
      <c r="I608" s="254" t="s">
        <v>925</v>
      </c>
    </row>
    <row r="609" spans="2:9">
      <c r="B609" s="252" t="s">
        <v>1208</v>
      </c>
      <c r="C609" s="253" t="s">
        <v>18</v>
      </c>
      <c r="D609" s="254" t="s">
        <v>1401</v>
      </c>
      <c r="E609" s="255" t="s">
        <v>1402</v>
      </c>
      <c r="F609" s="254">
        <v>115409</v>
      </c>
      <c r="G609" s="254">
        <v>833</v>
      </c>
      <c r="H609" s="269">
        <v>0.72178079699156905</v>
      </c>
      <c r="I609" s="254" t="s">
        <v>925</v>
      </c>
    </row>
    <row r="610" spans="2:9">
      <c r="B610" s="252" t="s">
        <v>936</v>
      </c>
      <c r="C610" s="253" t="s">
        <v>937</v>
      </c>
      <c r="D610" s="254" t="s">
        <v>1403</v>
      </c>
      <c r="E610" s="255" t="s">
        <v>1404</v>
      </c>
      <c r="F610" s="254">
        <v>105828</v>
      </c>
      <c r="G610" s="254">
        <v>774</v>
      </c>
      <c r="H610" s="269">
        <v>0.73137543939222127</v>
      </c>
      <c r="I610" s="254" t="s">
        <v>925</v>
      </c>
    </row>
    <row r="611" spans="2:9">
      <c r="B611" s="252" t="s">
        <v>1382</v>
      </c>
      <c r="C611" s="253" t="s">
        <v>41</v>
      </c>
      <c r="D611" s="254" t="s">
        <v>1405</v>
      </c>
      <c r="E611" s="255" t="s">
        <v>1406</v>
      </c>
      <c r="F611" s="254">
        <v>109064</v>
      </c>
      <c r="G611" s="254">
        <v>800</v>
      </c>
      <c r="H611" s="269">
        <v>0.73351426685249033</v>
      </c>
      <c r="I611" s="254" t="s">
        <v>925</v>
      </c>
    </row>
    <row r="612" spans="2:9">
      <c r="B612" s="252" t="s">
        <v>1104</v>
      </c>
      <c r="C612" s="253" t="s">
        <v>42</v>
      </c>
      <c r="D612" s="254" t="s">
        <v>1407</v>
      </c>
      <c r="E612" s="255" t="s">
        <v>1408</v>
      </c>
      <c r="F612" s="254">
        <v>117971</v>
      </c>
      <c r="G612" s="254">
        <v>866</v>
      </c>
      <c r="H612" s="269">
        <v>0.73407871426028437</v>
      </c>
      <c r="I612" s="254" t="s">
        <v>925</v>
      </c>
    </row>
    <row r="613" spans="2:9">
      <c r="B613" s="252" t="s">
        <v>940</v>
      </c>
      <c r="C613" s="253" t="s">
        <v>941</v>
      </c>
      <c r="D613" s="254" t="s">
        <v>1409</v>
      </c>
      <c r="E613" s="255" t="s">
        <v>1410</v>
      </c>
      <c r="F613" s="254">
        <v>107053</v>
      </c>
      <c r="G613" s="254">
        <v>786</v>
      </c>
      <c r="H613" s="269">
        <v>0.73421576228597052</v>
      </c>
      <c r="I613" s="254" t="s">
        <v>925</v>
      </c>
    </row>
    <row r="614" spans="2:9">
      <c r="B614" s="252" t="s">
        <v>936</v>
      </c>
      <c r="C614" s="253" t="s">
        <v>937</v>
      </c>
      <c r="D614" s="254" t="s">
        <v>1411</v>
      </c>
      <c r="E614" s="255" t="s">
        <v>1412</v>
      </c>
      <c r="F614" s="254">
        <v>154664</v>
      </c>
      <c r="G614" s="254">
        <v>1138</v>
      </c>
      <c r="H614" s="269">
        <v>0.73578854807841521</v>
      </c>
      <c r="I614" s="254" t="s">
        <v>925</v>
      </c>
    </row>
    <row r="615" spans="2:9">
      <c r="B615" s="252" t="s">
        <v>1413</v>
      </c>
      <c r="C615" s="253" t="s">
        <v>1414</v>
      </c>
      <c r="D615" s="254" t="s">
        <v>1415</v>
      </c>
      <c r="E615" s="255" t="s">
        <v>1416</v>
      </c>
      <c r="F615" s="254">
        <v>154070</v>
      </c>
      <c r="G615" s="254">
        <v>1134</v>
      </c>
      <c r="H615" s="269">
        <v>0.73602907769195813</v>
      </c>
      <c r="I615" s="254" t="s">
        <v>925</v>
      </c>
    </row>
    <row r="616" spans="2:9">
      <c r="B616" s="252" t="s">
        <v>933</v>
      </c>
      <c r="C616" s="253" t="s">
        <v>51</v>
      </c>
      <c r="D616" s="254" t="s">
        <v>1417</v>
      </c>
      <c r="E616" s="255" t="s">
        <v>1418</v>
      </c>
      <c r="F616" s="254">
        <v>147561</v>
      </c>
      <c r="G616" s="254">
        <v>1088</v>
      </c>
      <c r="H616" s="269">
        <v>0.73732219217814998</v>
      </c>
      <c r="I616" s="254" t="s">
        <v>925</v>
      </c>
    </row>
    <row r="617" spans="2:9">
      <c r="B617" s="252" t="s">
        <v>1065</v>
      </c>
      <c r="C617" s="253" t="s">
        <v>1066</v>
      </c>
      <c r="D617" s="254" t="s">
        <v>1419</v>
      </c>
      <c r="E617" s="255" t="s">
        <v>1420</v>
      </c>
      <c r="F617" s="254">
        <v>121161</v>
      </c>
      <c r="G617" s="254">
        <v>897</v>
      </c>
      <c r="H617" s="269">
        <v>0.7403372372298016</v>
      </c>
      <c r="I617" s="254" t="s">
        <v>925</v>
      </c>
    </row>
    <row r="618" spans="2:9">
      <c r="B618" s="252" t="s">
        <v>1065</v>
      </c>
      <c r="C618" s="253" t="s">
        <v>1066</v>
      </c>
      <c r="D618" s="254" t="s">
        <v>1421</v>
      </c>
      <c r="E618" s="255" t="s">
        <v>1422</v>
      </c>
      <c r="F618" s="254">
        <v>115808</v>
      </c>
      <c r="G618" s="254">
        <v>861</v>
      </c>
      <c r="H618" s="269">
        <v>0.74347195357833662</v>
      </c>
      <c r="I618" s="254" t="s">
        <v>925</v>
      </c>
    </row>
    <row r="619" spans="2:9">
      <c r="B619" s="252" t="s">
        <v>975</v>
      </c>
      <c r="C619" s="253" t="s">
        <v>43</v>
      </c>
      <c r="D619" s="254" t="s">
        <v>1423</v>
      </c>
      <c r="E619" s="255" t="s">
        <v>1424</v>
      </c>
      <c r="F619" s="254">
        <v>108295</v>
      </c>
      <c r="G619" s="254">
        <v>807</v>
      </c>
      <c r="H619" s="269">
        <v>0.74518675839143089</v>
      </c>
      <c r="I619" s="254" t="s">
        <v>925</v>
      </c>
    </row>
    <row r="620" spans="2:9">
      <c r="B620" s="252" t="s">
        <v>933</v>
      </c>
      <c r="C620" s="253" t="s">
        <v>51</v>
      </c>
      <c r="D620" s="254" t="s">
        <v>1425</v>
      </c>
      <c r="E620" s="255" t="s">
        <v>1426</v>
      </c>
      <c r="F620" s="254">
        <v>111017</v>
      </c>
      <c r="G620" s="254">
        <v>830</v>
      </c>
      <c r="H620" s="269">
        <v>0.74763324535881892</v>
      </c>
      <c r="I620" s="254" t="s">
        <v>925</v>
      </c>
    </row>
    <row r="621" spans="2:9">
      <c r="B621" s="252" t="s">
        <v>922</v>
      </c>
      <c r="C621" s="253" t="s">
        <v>40</v>
      </c>
      <c r="D621" s="254" t="s">
        <v>1427</v>
      </c>
      <c r="E621" s="255" t="s">
        <v>1428</v>
      </c>
      <c r="F621" s="254">
        <v>128836</v>
      </c>
      <c r="G621" s="254">
        <v>964</v>
      </c>
      <c r="H621" s="269">
        <v>0.74823807010462917</v>
      </c>
      <c r="I621" s="254" t="s">
        <v>925</v>
      </c>
    </row>
    <row r="622" spans="2:9">
      <c r="B622" s="252" t="s">
        <v>936</v>
      </c>
      <c r="C622" s="253" t="s">
        <v>937</v>
      </c>
      <c r="D622" s="254" t="s">
        <v>1429</v>
      </c>
      <c r="E622" s="255" t="s">
        <v>1430</v>
      </c>
      <c r="F622" s="254">
        <v>100757</v>
      </c>
      <c r="G622" s="254">
        <v>754</v>
      </c>
      <c r="H622" s="269">
        <v>0.74833510326825925</v>
      </c>
      <c r="I622" s="254" t="s">
        <v>925</v>
      </c>
    </row>
    <row r="623" spans="2:9">
      <c r="B623" s="252" t="s">
        <v>1026</v>
      </c>
      <c r="C623" s="253" t="s">
        <v>47</v>
      </c>
      <c r="D623" s="254" t="s">
        <v>1431</v>
      </c>
      <c r="E623" s="255" t="s">
        <v>1432</v>
      </c>
      <c r="F623" s="254">
        <v>108906</v>
      </c>
      <c r="G623" s="254">
        <v>815</v>
      </c>
      <c r="H623" s="269">
        <v>0.74835178961673365</v>
      </c>
      <c r="I623" s="254" t="s">
        <v>925</v>
      </c>
    </row>
    <row r="624" spans="2:9">
      <c r="B624" s="252" t="s">
        <v>1065</v>
      </c>
      <c r="C624" s="253" t="s">
        <v>1066</v>
      </c>
      <c r="D624" s="254" t="s">
        <v>1433</v>
      </c>
      <c r="E624" s="255" t="s">
        <v>1434</v>
      </c>
      <c r="F624" s="254">
        <v>141479</v>
      </c>
      <c r="G624" s="254">
        <v>1059</v>
      </c>
      <c r="H624" s="269">
        <v>0.74852098191250993</v>
      </c>
      <c r="I624" s="254" t="s">
        <v>925</v>
      </c>
    </row>
    <row r="625" spans="2:9">
      <c r="B625" s="252" t="s">
        <v>998</v>
      </c>
      <c r="C625" s="253" t="s">
        <v>999</v>
      </c>
      <c r="D625" s="254" t="s">
        <v>1435</v>
      </c>
      <c r="E625" s="255" t="s">
        <v>1436</v>
      </c>
      <c r="F625" s="254">
        <v>127183</v>
      </c>
      <c r="G625" s="254">
        <v>957</v>
      </c>
      <c r="H625" s="269">
        <v>0.75245905506239041</v>
      </c>
      <c r="I625" s="254" t="s">
        <v>925</v>
      </c>
    </row>
    <row r="626" spans="2:9">
      <c r="B626" s="252" t="s">
        <v>936</v>
      </c>
      <c r="C626" s="253" t="s">
        <v>937</v>
      </c>
      <c r="D626" s="254" t="s">
        <v>1437</v>
      </c>
      <c r="E626" s="255" t="s">
        <v>1438</v>
      </c>
      <c r="F626" s="254">
        <v>97332</v>
      </c>
      <c r="G626" s="254">
        <v>733</v>
      </c>
      <c r="H626" s="269">
        <v>0.75309250811654949</v>
      </c>
      <c r="I626" s="254" t="s">
        <v>925</v>
      </c>
    </row>
    <row r="627" spans="2:9">
      <c r="B627" s="252" t="s">
        <v>998</v>
      </c>
      <c r="C627" s="253" t="s">
        <v>999</v>
      </c>
      <c r="D627" s="254" t="s">
        <v>1439</v>
      </c>
      <c r="E627" s="255" t="s">
        <v>1440</v>
      </c>
      <c r="F627" s="254">
        <v>137017</v>
      </c>
      <c r="G627" s="254">
        <v>1032</v>
      </c>
      <c r="H627" s="269">
        <v>0.75319120984987264</v>
      </c>
      <c r="I627" s="254" t="s">
        <v>925</v>
      </c>
    </row>
    <row r="628" spans="2:9">
      <c r="B628" s="252" t="s">
        <v>975</v>
      </c>
      <c r="C628" s="253" t="s">
        <v>43</v>
      </c>
      <c r="D628" s="254" t="s">
        <v>1441</v>
      </c>
      <c r="E628" s="255" t="s">
        <v>1442</v>
      </c>
      <c r="F628" s="254">
        <v>106145</v>
      </c>
      <c r="G628" s="254">
        <v>806</v>
      </c>
      <c r="H628" s="269">
        <v>0.75933864053888556</v>
      </c>
      <c r="I628" s="254" t="s">
        <v>925</v>
      </c>
    </row>
    <row r="629" spans="2:9">
      <c r="B629" s="252" t="s">
        <v>1382</v>
      </c>
      <c r="C629" s="253" t="s">
        <v>41</v>
      </c>
      <c r="D629" s="254" t="s">
        <v>1443</v>
      </c>
      <c r="E629" s="255" t="s">
        <v>1444</v>
      </c>
      <c r="F629" s="254">
        <v>138642</v>
      </c>
      <c r="G629" s="254">
        <v>1058</v>
      </c>
      <c r="H629" s="269">
        <v>0.763116515918697</v>
      </c>
      <c r="I629" s="254" t="s">
        <v>925</v>
      </c>
    </row>
    <row r="630" spans="2:9">
      <c r="B630" s="252" t="s">
        <v>933</v>
      </c>
      <c r="C630" s="253" t="s">
        <v>51</v>
      </c>
      <c r="D630" s="254" t="s">
        <v>1445</v>
      </c>
      <c r="E630" s="255" t="s">
        <v>1446</v>
      </c>
      <c r="F630" s="254">
        <v>121340</v>
      </c>
      <c r="G630" s="254">
        <v>927</v>
      </c>
      <c r="H630" s="269">
        <v>0.76396901269161033</v>
      </c>
      <c r="I630" s="254" t="s">
        <v>925</v>
      </c>
    </row>
    <row r="631" spans="2:9">
      <c r="B631" s="252" t="s">
        <v>936</v>
      </c>
      <c r="C631" s="253" t="s">
        <v>937</v>
      </c>
      <c r="D631" s="254" t="s">
        <v>1447</v>
      </c>
      <c r="E631" s="255" t="s">
        <v>1448</v>
      </c>
      <c r="F631" s="254">
        <v>100223</v>
      </c>
      <c r="G631" s="254">
        <v>767</v>
      </c>
      <c r="H631" s="269">
        <v>0.76529339572752764</v>
      </c>
      <c r="I631" s="254" t="s">
        <v>925</v>
      </c>
    </row>
    <row r="632" spans="2:9">
      <c r="B632" s="252" t="s">
        <v>936</v>
      </c>
      <c r="C632" s="253" t="s">
        <v>937</v>
      </c>
      <c r="D632" s="254" t="s">
        <v>1449</v>
      </c>
      <c r="E632" s="255" t="s">
        <v>1450</v>
      </c>
      <c r="F632" s="254">
        <v>111941</v>
      </c>
      <c r="G632" s="254">
        <v>857</v>
      </c>
      <c r="H632" s="269">
        <v>0.76558186902028746</v>
      </c>
      <c r="I632" s="254" t="s">
        <v>925</v>
      </c>
    </row>
    <row r="633" spans="2:9">
      <c r="B633" s="252" t="s">
        <v>936</v>
      </c>
      <c r="C633" s="253" t="s">
        <v>937</v>
      </c>
      <c r="D633" s="254" t="s">
        <v>1451</v>
      </c>
      <c r="E633" s="255" t="s">
        <v>1452</v>
      </c>
      <c r="F633" s="254">
        <v>131637</v>
      </c>
      <c r="G633" s="254">
        <v>1009</v>
      </c>
      <c r="H633" s="269">
        <v>0.7665018193972819</v>
      </c>
      <c r="I633" s="254" t="s">
        <v>925</v>
      </c>
    </row>
    <row r="634" spans="2:9">
      <c r="B634" s="252" t="s">
        <v>975</v>
      </c>
      <c r="C634" s="253" t="s">
        <v>43</v>
      </c>
      <c r="D634" s="254" t="s">
        <v>1453</v>
      </c>
      <c r="E634" s="255" t="s">
        <v>1454</v>
      </c>
      <c r="F634" s="254">
        <v>115194</v>
      </c>
      <c r="G634" s="254">
        <v>885</v>
      </c>
      <c r="H634" s="269">
        <v>0.76826918068649408</v>
      </c>
      <c r="I634" s="254" t="s">
        <v>925</v>
      </c>
    </row>
    <row r="635" spans="2:9">
      <c r="B635" s="252" t="s">
        <v>975</v>
      </c>
      <c r="C635" s="253" t="s">
        <v>43</v>
      </c>
      <c r="D635" s="254" t="s">
        <v>1455</v>
      </c>
      <c r="E635" s="255" t="s">
        <v>1456</v>
      </c>
      <c r="F635" s="254">
        <v>104423</v>
      </c>
      <c r="G635" s="254">
        <v>804</v>
      </c>
      <c r="H635" s="269">
        <v>0.7699453185600873</v>
      </c>
      <c r="I635" s="254" t="s">
        <v>925</v>
      </c>
    </row>
    <row r="636" spans="2:9">
      <c r="B636" s="252" t="s">
        <v>936</v>
      </c>
      <c r="C636" s="253" t="s">
        <v>937</v>
      </c>
      <c r="D636" s="254" t="s">
        <v>1457</v>
      </c>
      <c r="E636" s="255" t="s">
        <v>1458</v>
      </c>
      <c r="F636" s="254">
        <v>106995</v>
      </c>
      <c r="G636" s="254">
        <v>824</v>
      </c>
      <c r="H636" s="269">
        <v>0.77012944530118232</v>
      </c>
      <c r="I636" s="254" t="s">
        <v>925</v>
      </c>
    </row>
    <row r="637" spans="2:9">
      <c r="B637" s="252" t="s">
        <v>936</v>
      </c>
      <c r="C637" s="253" t="s">
        <v>937</v>
      </c>
      <c r="D637" s="254" t="s">
        <v>1459</v>
      </c>
      <c r="E637" s="255" t="s">
        <v>1460</v>
      </c>
      <c r="F637" s="254">
        <v>144141</v>
      </c>
      <c r="G637" s="254">
        <v>1112</v>
      </c>
      <c r="H637" s="269">
        <v>0.77146682762017749</v>
      </c>
      <c r="I637" s="254" t="s">
        <v>925</v>
      </c>
    </row>
    <row r="638" spans="2:9">
      <c r="B638" s="252" t="s">
        <v>936</v>
      </c>
      <c r="C638" s="253" t="s">
        <v>937</v>
      </c>
      <c r="D638" s="254" t="s">
        <v>1461</v>
      </c>
      <c r="E638" s="255" t="s">
        <v>1462</v>
      </c>
      <c r="F638" s="254">
        <v>117576</v>
      </c>
      <c r="G638" s="254">
        <v>908</v>
      </c>
      <c r="H638" s="269">
        <v>0.77226644893515684</v>
      </c>
      <c r="I638" s="254" t="s">
        <v>925</v>
      </c>
    </row>
    <row r="639" spans="2:9">
      <c r="B639" s="252" t="s">
        <v>975</v>
      </c>
      <c r="C639" s="253" t="s">
        <v>43</v>
      </c>
      <c r="D639" s="254" t="s">
        <v>1463</v>
      </c>
      <c r="E639" s="255" t="s">
        <v>1464</v>
      </c>
      <c r="F639" s="254">
        <v>113914</v>
      </c>
      <c r="G639" s="254">
        <v>884</v>
      </c>
      <c r="H639" s="269">
        <v>0.77602401811893185</v>
      </c>
      <c r="I639" s="254" t="s">
        <v>925</v>
      </c>
    </row>
    <row r="640" spans="2:9">
      <c r="B640" s="252" t="s">
        <v>975</v>
      </c>
      <c r="C640" s="253" t="s">
        <v>43</v>
      </c>
      <c r="D640" s="254" t="s">
        <v>1465</v>
      </c>
      <c r="E640" s="255" t="s">
        <v>1466</v>
      </c>
      <c r="F640" s="254">
        <v>114882</v>
      </c>
      <c r="G640" s="254">
        <v>892</v>
      </c>
      <c r="H640" s="269">
        <v>0.77644887797914375</v>
      </c>
      <c r="I640" s="254" t="s">
        <v>925</v>
      </c>
    </row>
    <row r="641" spans="2:9">
      <c r="B641" s="252" t="s">
        <v>922</v>
      </c>
      <c r="C641" s="253" t="s">
        <v>40</v>
      </c>
      <c r="D641" s="254" t="s">
        <v>1467</v>
      </c>
      <c r="E641" s="255" t="s">
        <v>1468</v>
      </c>
      <c r="F641" s="254">
        <v>109352</v>
      </c>
      <c r="G641" s="254">
        <v>850</v>
      </c>
      <c r="H641" s="269">
        <v>0.77730631355622215</v>
      </c>
      <c r="I641" s="254" t="s">
        <v>925</v>
      </c>
    </row>
    <row r="642" spans="2:9">
      <c r="B642" s="252" t="s">
        <v>926</v>
      </c>
      <c r="C642" s="253" t="s">
        <v>60</v>
      </c>
      <c r="D642" s="254" t="s">
        <v>1469</v>
      </c>
      <c r="E642" s="255" t="s">
        <v>1470</v>
      </c>
      <c r="F642" s="254">
        <v>132356</v>
      </c>
      <c r="G642" s="254">
        <v>1029</v>
      </c>
      <c r="H642" s="269">
        <v>0.77744869896340174</v>
      </c>
      <c r="I642" s="254" t="s">
        <v>925</v>
      </c>
    </row>
    <row r="643" spans="2:9">
      <c r="B643" s="252" t="s">
        <v>936</v>
      </c>
      <c r="C643" s="253" t="s">
        <v>937</v>
      </c>
      <c r="D643" s="254" t="s">
        <v>1471</v>
      </c>
      <c r="E643" s="255" t="s">
        <v>1472</v>
      </c>
      <c r="F643" s="254">
        <v>113139</v>
      </c>
      <c r="G643" s="254">
        <v>881</v>
      </c>
      <c r="H643" s="269">
        <v>0.77868816234896898</v>
      </c>
      <c r="I643" s="254" t="s">
        <v>925</v>
      </c>
    </row>
    <row r="644" spans="2:9">
      <c r="B644" s="252" t="s">
        <v>922</v>
      </c>
      <c r="C644" s="253" t="s">
        <v>40</v>
      </c>
      <c r="D644" s="254" t="s">
        <v>1473</v>
      </c>
      <c r="E644" s="255" t="s">
        <v>1474</v>
      </c>
      <c r="F644" s="254">
        <v>154945</v>
      </c>
      <c r="G644" s="254">
        <v>1214</v>
      </c>
      <c r="H644" s="269">
        <v>0.78350382393752616</v>
      </c>
      <c r="I644" s="254" t="s">
        <v>925</v>
      </c>
    </row>
    <row r="645" spans="2:9">
      <c r="B645" s="252" t="s">
        <v>936</v>
      </c>
      <c r="C645" s="253" t="s">
        <v>937</v>
      </c>
      <c r="D645" s="254" t="s">
        <v>1475</v>
      </c>
      <c r="E645" s="255" t="s">
        <v>1476</v>
      </c>
      <c r="F645" s="254">
        <v>122430</v>
      </c>
      <c r="G645" s="254">
        <v>960</v>
      </c>
      <c r="H645" s="269">
        <v>0.78412153883851998</v>
      </c>
      <c r="I645" s="254" t="s">
        <v>925</v>
      </c>
    </row>
    <row r="646" spans="2:9">
      <c r="B646" s="252" t="s">
        <v>936</v>
      </c>
      <c r="C646" s="253" t="s">
        <v>937</v>
      </c>
      <c r="D646" s="254" t="s">
        <v>1477</v>
      </c>
      <c r="E646" s="255" t="s">
        <v>1478</v>
      </c>
      <c r="F646" s="254">
        <v>134627</v>
      </c>
      <c r="G646" s="254">
        <v>1061</v>
      </c>
      <c r="H646" s="269">
        <v>0.78810342650434162</v>
      </c>
      <c r="I646" s="254" t="s">
        <v>925</v>
      </c>
    </row>
    <row r="647" spans="2:9">
      <c r="B647" s="252" t="s">
        <v>975</v>
      </c>
      <c r="C647" s="253" t="s">
        <v>43</v>
      </c>
      <c r="D647" s="254" t="s">
        <v>1479</v>
      </c>
      <c r="E647" s="255" t="s">
        <v>1480</v>
      </c>
      <c r="F647" s="254">
        <v>123002</v>
      </c>
      <c r="G647" s="254">
        <v>970</v>
      </c>
      <c r="H647" s="269">
        <v>0.78860506333230351</v>
      </c>
      <c r="I647" s="254" t="s">
        <v>925</v>
      </c>
    </row>
    <row r="648" spans="2:9">
      <c r="B648" s="252" t="s">
        <v>1104</v>
      </c>
      <c r="C648" s="253" t="s">
        <v>42</v>
      </c>
      <c r="D648" s="254" t="s">
        <v>1481</v>
      </c>
      <c r="E648" s="255" t="s">
        <v>1482</v>
      </c>
      <c r="F648" s="254">
        <v>137218</v>
      </c>
      <c r="G648" s="254">
        <v>1084</v>
      </c>
      <c r="H648" s="269">
        <v>0.78998382136454404</v>
      </c>
      <c r="I648" s="254" t="s">
        <v>925</v>
      </c>
    </row>
    <row r="649" spans="2:9">
      <c r="B649" s="252" t="s">
        <v>975</v>
      </c>
      <c r="C649" s="253" t="s">
        <v>43</v>
      </c>
      <c r="D649" s="254" t="s">
        <v>1483</v>
      </c>
      <c r="E649" s="255" t="s">
        <v>1484</v>
      </c>
      <c r="F649" s="254">
        <v>121751</v>
      </c>
      <c r="G649" s="254">
        <v>962</v>
      </c>
      <c r="H649" s="269">
        <v>0.79013724733267077</v>
      </c>
      <c r="I649" s="254" t="s">
        <v>925</v>
      </c>
    </row>
    <row r="650" spans="2:9">
      <c r="B650" s="252" t="s">
        <v>1177</v>
      </c>
      <c r="C650" s="253" t="s">
        <v>38</v>
      </c>
      <c r="D650" s="254" t="s">
        <v>1485</v>
      </c>
      <c r="E650" s="255" t="s">
        <v>1486</v>
      </c>
      <c r="F650" s="254">
        <v>181179</v>
      </c>
      <c r="G650" s="254">
        <v>1433</v>
      </c>
      <c r="H650" s="269">
        <v>0.79093051622980592</v>
      </c>
      <c r="I650" s="254" t="s">
        <v>925</v>
      </c>
    </row>
    <row r="651" spans="2:9">
      <c r="B651" s="252" t="s">
        <v>1065</v>
      </c>
      <c r="C651" s="253" t="s">
        <v>1066</v>
      </c>
      <c r="D651" s="254" t="s">
        <v>1487</v>
      </c>
      <c r="E651" s="255" t="s">
        <v>1488</v>
      </c>
      <c r="F651" s="254">
        <v>106961</v>
      </c>
      <c r="G651" s="254">
        <v>854</v>
      </c>
      <c r="H651" s="269">
        <v>0.79842185469470184</v>
      </c>
      <c r="I651" s="254" t="s">
        <v>925</v>
      </c>
    </row>
    <row r="652" spans="2:9">
      <c r="B652" s="252" t="s">
        <v>1004</v>
      </c>
      <c r="C652" s="253" t="s">
        <v>49</v>
      </c>
      <c r="D652" s="254" t="s">
        <v>1489</v>
      </c>
      <c r="E652" s="255" t="s">
        <v>1490</v>
      </c>
      <c r="F652" s="254">
        <v>185031</v>
      </c>
      <c r="G652" s="254">
        <v>1478</v>
      </c>
      <c r="H652" s="269">
        <v>0.7987850684479898</v>
      </c>
      <c r="I652" s="254" t="s">
        <v>925</v>
      </c>
    </row>
    <row r="653" spans="2:9">
      <c r="B653" s="252" t="s">
        <v>922</v>
      </c>
      <c r="C653" s="253" t="s">
        <v>40</v>
      </c>
      <c r="D653" s="254" t="s">
        <v>1491</v>
      </c>
      <c r="E653" s="255" t="s">
        <v>1492</v>
      </c>
      <c r="F653" s="254">
        <v>145602</v>
      </c>
      <c r="G653" s="254">
        <v>1165</v>
      </c>
      <c r="H653" s="269">
        <v>0.80012637189049596</v>
      </c>
      <c r="I653" s="254" t="s">
        <v>925</v>
      </c>
    </row>
    <row r="654" spans="2:9">
      <c r="B654" s="252" t="s">
        <v>950</v>
      </c>
      <c r="C654" s="253" t="s">
        <v>46</v>
      </c>
      <c r="D654" s="254" t="s">
        <v>1493</v>
      </c>
      <c r="E654" s="255" t="s">
        <v>1494</v>
      </c>
      <c r="F654" s="254">
        <v>112195</v>
      </c>
      <c r="G654" s="254">
        <v>898</v>
      </c>
      <c r="H654" s="269">
        <v>0.80039217433931997</v>
      </c>
      <c r="I654" s="254" t="s">
        <v>925</v>
      </c>
    </row>
    <row r="655" spans="2:9">
      <c r="B655" s="252" t="s">
        <v>922</v>
      </c>
      <c r="C655" s="253" t="s">
        <v>40</v>
      </c>
      <c r="D655" s="254" t="s">
        <v>1495</v>
      </c>
      <c r="E655" s="255" t="s">
        <v>1496</v>
      </c>
      <c r="F655" s="254">
        <v>163339</v>
      </c>
      <c r="G655" s="254">
        <v>1310</v>
      </c>
      <c r="H655" s="269">
        <v>0.80201299138601312</v>
      </c>
      <c r="I655" s="254" t="s">
        <v>925</v>
      </c>
    </row>
    <row r="656" spans="2:9">
      <c r="B656" s="252" t="s">
        <v>975</v>
      </c>
      <c r="C656" s="253" t="s">
        <v>43</v>
      </c>
      <c r="D656" s="254" t="s">
        <v>1497</v>
      </c>
      <c r="E656" s="255" t="s">
        <v>1498</v>
      </c>
      <c r="F656" s="254">
        <v>118899</v>
      </c>
      <c r="G656" s="254">
        <v>957</v>
      </c>
      <c r="H656" s="269">
        <v>0.80488481820704971</v>
      </c>
      <c r="I656" s="254" t="s">
        <v>925</v>
      </c>
    </row>
    <row r="657" spans="2:9">
      <c r="B657" s="252" t="s">
        <v>922</v>
      </c>
      <c r="C657" s="253" t="s">
        <v>40</v>
      </c>
      <c r="D657" s="254" t="s">
        <v>1499</v>
      </c>
      <c r="E657" s="255" t="s">
        <v>1500</v>
      </c>
      <c r="F657" s="254">
        <v>147014</v>
      </c>
      <c r="G657" s="254">
        <v>1188</v>
      </c>
      <c r="H657" s="269">
        <v>0.80808630470567433</v>
      </c>
      <c r="I657" s="254" t="s">
        <v>925</v>
      </c>
    </row>
    <row r="658" spans="2:9">
      <c r="B658" s="252" t="s">
        <v>975</v>
      </c>
      <c r="C658" s="253" t="s">
        <v>43</v>
      </c>
      <c r="D658" s="254" t="s">
        <v>1501</v>
      </c>
      <c r="E658" s="255" t="s">
        <v>1502</v>
      </c>
      <c r="F658" s="254">
        <v>100307</v>
      </c>
      <c r="G658" s="254">
        <v>811</v>
      </c>
      <c r="H658" s="269">
        <v>0.80851785019988631</v>
      </c>
      <c r="I658" s="254" t="s">
        <v>925</v>
      </c>
    </row>
    <row r="659" spans="2:9">
      <c r="B659" s="252" t="s">
        <v>1065</v>
      </c>
      <c r="C659" s="253" t="s">
        <v>1066</v>
      </c>
      <c r="D659" s="254" t="s">
        <v>1503</v>
      </c>
      <c r="E659" s="255" t="s">
        <v>1504</v>
      </c>
      <c r="F659" s="254">
        <v>110560</v>
      </c>
      <c r="G659" s="254">
        <v>894</v>
      </c>
      <c r="H659" s="269">
        <v>0.80861070911722144</v>
      </c>
      <c r="I659" s="254" t="s">
        <v>925</v>
      </c>
    </row>
    <row r="660" spans="2:9">
      <c r="B660" s="252" t="s">
        <v>922</v>
      </c>
      <c r="C660" s="253" t="s">
        <v>40</v>
      </c>
      <c r="D660" s="254" t="s">
        <v>1505</v>
      </c>
      <c r="E660" s="255" t="s">
        <v>1506</v>
      </c>
      <c r="F660" s="254">
        <v>136876</v>
      </c>
      <c r="G660" s="254">
        <v>1112</v>
      </c>
      <c r="H660" s="269">
        <v>0.81241415587831323</v>
      </c>
      <c r="I660" s="254" t="s">
        <v>925</v>
      </c>
    </row>
    <row r="661" spans="2:9">
      <c r="B661" s="252" t="s">
        <v>975</v>
      </c>
      <c r="C661" s="253" t="s">
        <v>43</v>
      </c>
      <c r="D661" s="254" t="s">
        <v>1507</v>
      </c>
      <c r="E661" s="255" t="s">
        <v>1508</v>
      </c>
      <c r="F661" s="254">
        <v>161513</v>
      </c>
      <c r="G661" s="254">
        <v>1314</v>
      </c>
      <c r="H661" s="269">
        <v>0.81355680347711956</v>
      </c>
      <c r="I661" s="254" t="s">
        <v>925</v>
      </c>
    </row>
    <row r="662" spans="2:9">
      <c r="B662" s="252" t="s">
        <v>936</v>
      </c>
      <c r="C662" s="253" t="s">
        <v>937</v>
      </c>
      <c r="D662" s="254" t="s">
        <v>1509</v>
      </c>
      <c r="E662" s="255" t="s">
        <v>1510</v>
      </c>
      <c r="F662" s="254">
        <v>126706</v>
      </c>
      <c r="G662" s="254">
        <v>1031</v>
      </c>
      <c r="H662" s="269">
        <v>0.81369469480529732</v>
      </c>
      <c r="I662" s="254" t="s">
        <v>925</v>
      </c>
    </row>
    <row r="663" spans="2:9">
      <c r="B663" s="252" t="s">
        <v>936</v>
      </c>
      <c r="C663" s="253" t="s">
        <v>937</v>
      </c>
      <c r="D663" s="254" t="s">
        <v>1511</v>
      </c>
      <c r="E663" s="255" t="s">
        <v>1512</v>
      </c>
      <c r="F663" s="254">
        <v>104475</v>
      </c>
      <c r="G663" s="254">
        <v>852</v>
      </c>
      <c r="H663" s="269">
        <v>0.81550610193826278</v>
      </c>
      <c r="I663" s="254" t="s">
        <v>925</v>
      </c>
    </row>
    <row r="664" spans="2:9">
      <c r="B664" s="252" t="s">
        <v>1065</v>
      </c>
      <c r="C664" s="253" t="s">
        <v>1066</v>
      </c>
      <c r="D664" s="254" t="s">
        <v>1513</v>
      </c>
      <c r="E664" s="255" t="s">
        <v>1514</v>
      </c>
      <c r="F664" s="254">
        <v>112305</v>
      </c>
      <c r="G664" s="254">
        <v>919</v>
      </c>
      <c r="H664" s="269">
        <v>0.81830728818841558</v>
      </c>
      <c r="I664" s="254" t="s">
        <v>925</v>
      </c>
    </row>
    <row r="665" spans="2:9">
      <c r="B665" s="252" t="s">
        <v>922</v>
      </c>
      <c r="C665" s="253" t="s">
        <v>40</v>
      </c>
      <c r="D665" s="254" t="s">
        <v>1515</v>
      </c>
      <c r="E665" s="255" t="s">
        <v>1516</v>
      </c>
      <c r="F665" s="254">
        <v>152531</v>
      </c>
      <c r="G665" s="254">
        <v>1249</v>
      </c>
      <c r="H665" s="269">
        <v>0.81884993870098532</v>
      </c>
      <c r="I665" s="254" t="s">
        <v>925</v>
      </c>
    </row>
    <row r="666" spans="2:9">
      <c r="B666" s="252" t="s">
        <v>1026</v>
      </c>
      <c r="C666" s="253" t="s">
        <v>47</v>
      </c>
      <c r="D666" s="254" t="s">
        <v>1517</v>
      </c>
      <c r="E666" s="255" t="s">
        <v>1518</v>
      </c>
      <c r="F666" s="254">
        <v>111473</v>
      </c>
      <c r="G666" s="254">
        <v>914</v>
      </c>
      <c r="H666" s="269">
        <v>0.8199294896522028</v>
      </c>
      <c r="I666" s="254" t="s">
        <v>925</v>
      </c>
    </row>
    <row r="667" spans="2:9">
      <c r="B667" s="252" t="s">
        <v>922</v>
      </c>
      <c r="C667" s="253" t="s">
        <v>40</v>
      </c>
      <c r="D667" s="254" t="s">
        <v>1519</v>
      </c>
      <c r="E667" s="255" t="s">
        <v>1520</v>
      </c>
      <c r="F667" s="254">
        <v>111813</v>
      </c>
      <c r="G667" s="254">
        <v>919</v>
      </c>
      <c r="H667" s="269">
        <v>0.82190800711902912</v>
      </c>
      <c r="I667" s="254" t="s">
        <v>925</v>
      </c>
    </row>
    <row r="668" spans="2:9">
      <c r="B668" s="252" t="s">
        <v>1065</v>
      </c>
      <c r="C668" s="253" t="s">
        <v>1066</v>
      </c>
      <c r="D668" s="254" t="s">
        <v>1521</v>
      </c>
      <c r="E668" s="255" t="s">
        <v>1522</v>
      </c>
      <c r="F668" s="254">
        <v>106764</v>
      </c>
      <c r="G668" s="254">
        <v>879</v>
      </c>
      <c r="H668" s="269">
        <v>0.82331122850399008</v>
      </c>
      <c r="I668" s="254" t="s">
        <v>925</v>
      </c>
    </row>
    <row r="669" spans="2:9">
      <c r="B669" s="252" t="s">
        <v>1208</v>
      </c>
      <c r="C669" s="253" t="s">
        <v>18</v>
      </c>
      <c r="D669" s="254" t="s">
        <v>1523</v>
      </c>
      <c r="E669" s="255" t="s">
        <v>1524</v>
      </c>
      <c r="F669" s="254">
        <v>105696</v>
      </c>
      <c r="G669" s="254">
        <v>874</v>
      </c>
      <c r="H669" s="269">
        <v>0.82689978807145015</v>
      </c>
      <c r="I669" s="254" t="s">
        <v>925</v>
      </c>
    </row>
    <row r="670" spans="2:9">
      <c r="B670" s="252" t="s">
        <v>1104</v>
      </c>
      <c r="C670" s="253" t="s">
        <v>42</v>
      </c>
      <c r="D670" s="254" t="s">
        <v>1525</v>
      </c>
      <c r="E670" s="255" t="s">
        <v>1526</v>
      </c>
      <c r="F670" s="254">
        <v>101991</v>
      </c>
      <c r="G670" s="254">
        <v>848</v>
      </c>
      <c r="H670" s="269">
        <v>0.83144591189418682</v>
      </c>
      <c r="I670" s="254" t="s">
        <v>925</v>
      </c>
    </row>
    <row r="671" spans="2:9">
      <c r="B671" s="252" t="s">
        <v>1065</v>
      </c>
      <c r="C671" s="253" t="s">
        <v>1066</v>
      </c>
      <c r="D671" s="254" t="s">
        <v>1527</v>
      </c>
      <c r="E671" s="255" t="s">
        <v>1528</v>
      </c>
      <c r="F671" s="254">
        <v>113978</v>
      </c>
      <c r="G671" s="254">
        <v>949</v>
      </c>
      <c r="H671" s="269">
        <v>0.83261682078997701</v>
      </c>
      <c r="I671" s="254" t="s">
        <v>925</v>
      </c>
    </row>
    <row r="672" spans="2:9">
      <c r="B672" s="252" t="s">
        <v>1065</v>
      </c>
      <c r="C672" s="253" t="s">
        <v>1066</v>
      </c>
      <c r="D672" s="254" t="s">
        <v>1529</v>
      </c>
      <c r="E672" s="255" t="s">
        <v>1530</v>
      </c>
      <c r="F672" s="254">
        <v>128663</v>
      </c>
      <c r="G672" s="254">
        <v>1072</v>
      </c>
      <c r="H672" s="269">
        <v>0.83318436535756191</v>
      </c>
      <c r="I672" s="254" t="s">
        <v>925</v>
      </c>
    </row>
    <row r="673" spans="2:9">
      <c r="B673" s="252" t="s">
        <v>1531</v>
      </c>
      <c r="C673" s="253" t="s">
        <v>48</v>
      </c>
      <c r="D673" s="254" t="s">
        <v>1532</v>
      </c>
      <c r="E673" s="255" t="s">
        <v>1533</v>
      </c>
      <c r="F673" s="254">
        <v>135157</v>
      </c>
      <c r="G673" s="254">
        <v>1128</v>
      </c>
      <c r="H673" s="269">
        <v>0.83458496415280015</v>
      </c>
      <c r="I673" s="254" t="s">
        <v>925</v>
      </c>
    </row>
    <row r="674" spans="2:9">
      <c r="B674" s="252" t="s">
        <v>975</v>
      </c>
      <c r="C674" s="253" t="s">
        <v>43</v>
      </c>
      <c r="D674" s="254" t="s">
        <v>1534</v>
      </c>
      <c r="E674" s="255" t="s">
        <v>1535</v>
      </c>
      <c r="F674" s="254">
        <v>142432</v>
      </c>
      <c r="G674" s="254">
        <v>1189</v>
      </c>
      <c r="H674" s="269">
        <v>0.83478431813075715</v>
      </c>
      <c r="I674" s="254" t="s">
        <v>925</v>
      </c>
    </row>
    <row r="675" spans="2:9">
      <c r="B675" s="252" t="s">
        <v>1065</v>
      </c>
      <c r="C675" s="253" t="s">
        <v>1066</v>
      </c>
      <c r="D675" s="254" t="s">
        <v>1536</v>
      </c>
      <c r="E675" s="255" t="s">
        <v>1537</v>
      </c>
      <c r="F675" s="254">
        <v>103799</v>
      </c>
      <c r="G675" s="254">
        <v>871</v>
      </c>
      <c r="H675" s="269">
        <v>0.83912176417884565</v>
      </c>
      <c r="I675" s="254" t="s">
        <v>925</v>
      </c>
    </row>
    <row r="676" spans="2:9">
      <c r="B676" s="252" t="s">
        <v>1065</v>
      </c>
      <c r="C676" s="253" t="s">
        <v>1066</v>
      </c>
      <c r="D676" s="254" t="s">
        <v>1538</v>
      </c>
      <c r="E676" s="255" t="s">
        <v>1539</v>
      </c>
      <c r="F676" s="254">
        <v>119569</v>
      </c>
      <c r="G676" s="254">
        <v>1008</v>
      </c>
      <c r="H676" s="269">
        <v>0.84302787511813271</v>
      </c>
      <c r="I676" s="254" t="s">
        <v>925</v>
      </c>
    </row>
    <row r="677" spans="2:9">
      <c r="B677" s="252" t="s">
        <v>922</v>
      </c>
      <c r="C677" s="253" t="s">
        <v>40</v>
      </c>
      <c r="D677" s="254" t="s">
        <v>1540</v>
      </c>
      <c r="E677" s="255" t="s">
        <v>1541</v>
      </c>
      <c r="F677" s="254">
        <v>167141</v>
      </c>
      <c r="G677" s="254">
        <v>1411</v>
      </c>
      <c r="H677" s="269">
        <v>0.84419741415930272</v>
      </c>
      <c r="I677" s="254" t="s">
        <v>925</v>
      </c>
    </row>
    <row r="678" spans="2:9">
      <c r="B678" s="252" t="s">
        <v>936</v>
      </c>
      <c r="C678" s="253" t="s">
        <v>937</v>
      </c>
      <c r="D678" s="254" t="s">
        <v>1542</v>
      </c>
      <c r="E678" s="255" t="s">
        <v>1543</v>
      </c>
      <c r="F678" s="254">
        <v>114644</v>
      </c>
      <c r="G678" s="254">
        <v>970</v>
      </c>
      <c r="H678" s="269">
        <v>0.8460974843864485</v>
      </c>
      <c r="I678" s="254" t="s">
        <v>925</v>
      </c>
    </row>
    <row r="679" spans="2:9">
      <c r="B679" s="252" t="s">
        <v>933</v>
      </c>
      <c r="C679" s="253" t="s">
        <v>51</v>
      </c>
      <c r="D679" s="254" t="s">
        <v>1544</v>
      </c>
      <c r="E679" s="255" t="s">
        <v>1545</v>
      </c>
      <c r="F679" s="254">
        <v>183411</v>
      </c>
      <c r="G679" s="254">
        <v>1553</v>
      </c>
      <c r="H679" s="269">
        <v>0.84673220253965142</v>
      </c>
      <c r="I679" s="254" t="s">
        <v>925</v>
      </c>
    </row>
    <row r="680" spans="2:9">
      <c r="B680" s="252" t="s">
        <v>975</v>
      </c>
      <c r="C680" s="253" t="s">
        <v>43</v>
      </c>
      <c r="D680" s="254" t="s">
        <v>1546</v>
      </c>
      <c r="E680" s="255" t="s">
        <v>1547</v>
      </c>
      <c r="F680" s="254">
        <v>161517</v>
      </c>
      <c r="G680" s="254">
        <v>1369</v>
      </c>
      <c r="H680" s="269">
        <v>0.84758879870230375</v>
      </c>
      <c r="I680" s="254" t="s">
        <v>925</v>
      </c>
    </row>
    <row r="681" spans="2:9">
      <c r="B681" s="252" t="s">
        <v>1208</v>
      </c>
      <c r="C681" s="253" t="s">
        <v>18</v>
      </c>
      <c r="D681" s="254" t="s">
        <v>1548</v>
      </c>
      <c r="E681" s="255" t="s">
        <v>1549</v>
      </c>
      <c r="F681" s="254">
        <v>112191</v>
      </c>
      <c r="G681" s="254">
        <v>952</v>
      </c>
      <c r="H681" s="269">
        <v>0.84855291422663137</v>
      </c>
      <c r="I681" s="254" t="s">
        <v>925</v>
      </c>
    </row>
    <row r="682" spans="2:9">
      <c r="B682" s="252" t="s">
        <v>1004</v>
      </c>
      <c r="C682" s="253" t="s">
        <v>49</v>
      </c>
      <c r="D682" s="254" t="s">
        <v>1550</v>
      </c>
      <c r="E682" s="255" t="s">
        <v>1551</v>
      </c>
      <c r="F682" s="254">
        <v>118034</v>
      </c>
      <c r="G682" s="254">
        <v>1002</v>
      </c>
      <c r="H682" s="269">
        <v>0.84890794177948736</v>
      </c>
      <c r="I682" s="254" t="s">
        <v>925</v>
      </c>
    </row>
    <row r="683" spans="2:9">
      <c r="B683" s="252" t="s">
        <v>975</v>
      </c>
      <c r="C683" s="253" t="s">
        <v>43</v>
      </c>
      <c r="D683" s="254" t="s">
        <v>1552</v>
      </c>
      <c r="E683" s="255" t="s">
        <v>1553</v>
      </c>
      <c r="F683" s="254">
        <v>124341</v>
      </c>
      <c r="G683" s="254">
        <v>1058</v>
      </c>
      <c r="H683" s="269">
        <v>0.85088587030826524</v>
      </c>
      <c r="I683" s="254" t="s">
        <v>925</v>
      </c>
    </row>
    <row r="684" spans="2:9">
      <c r="B684" s="252" t="s">
        <v>1065</v>
      </c>
      <c r="C684" s="253" t="s">
        <v>1066</v>
      </c>
      <c r="D684" s="254" t="s">
        <v>1554</v>
      </c>
      <c r="E684" s="255" t="s">
        <v>1555</v>
      </c>
      <c r="F684" s="254">
        <v>110701</v>
      </c>
      <c r="G684" s="254">
        <v>942</v>
      </c>
      <c r="H684" s="269">
        <v>0.85094082257612846</v>
      </c>
      <c r="I684" s="254" t="s">
        <v>925</v>
      </c>
    </row>
    <row r="685" spans="2:9">
      <c r="B685" s="252" t="s">
        <v>975</v>
      </c>
      <c r="C685" s="253" t="s">
        <v>43</v>
      </c>
      <c r="D685" s="254" t="s">
        <v>1556</v>
      </c>
      <c r="E685" s="255" t="s">
        <v>1557</v>
      </c>
      <c r="F685" s="254">
        <v>106521</v>
      </c>
      <c r="G685" s="254">
        <v>907</v>
      </c>
      <c r="H685" s="269">
        <v>0.85147529595103311</v>
      </c>
      <c r="I685" s="254" t="s">
        <v>925</v>
      </c>
    </row>
    <row r="686" spans="2:9">
      <c r="B686" s="252" t="s">
        <v>922</v>
      </c>
      <c r="C686" s="253" t="s">
        <v>40</v>
      </c>
      <c r="D686" s="254" t="s">
        <v>1558</v>
      </c>
      <c r="E686" s="255" t="s">
        <v>1559</v>
      </c>
      <c r="F686" s="254">
        <v>156959</v>
      </c>
      <c r="G686" s="254">
        <v>1337</v>
      </c>
      <c r="H686" s="269">
        <v>0.85181480514019592</v>
      </c>
      <c r="I686" s="254" t="s">
        <v>925</v>
      </c>
    </row>
    <row r="687" spans="2:9">
      <c r="B687" s="252" t="s">
        <v>372</v>
      </c>
      <c r="C687" s="253" t="s">
        <v>19</v>
      </c>
      <c r="D687" s="254" t="s">
        <v>1560</v>
      </c>
      <c r="E687" s="255" t="s">
        <v>1561</v>
      </c>
      <c r="F687" s="254">
        <v>124869</v>
      </c>
      <c r="G687" s="254">
        <v>1066</v>
      </c>
      <c r="H687" s="269">
        <v>0.85369467201627303</v>
      </c>
      <c r="I687" s="254" t="s">
        <v>925</v>
      </c>
    </row>
    <row r="688" spans="2:9">
      <c r="B688" s="252" t="s">
        <v>950</v>
      </c>
      <c r="C688" s="253" t="s">
        <v>46</v>
      </c>
      <c r="D688" s="254" t="s">
        <v>1562</v>
      </c>
      <c r="E688" s="255" t="s">
        <v>1563</v>
      </c>
      <c r="F688" s="254">
        <v>120520</v>
      </c>
      <c r="G688" s="254">
        <v>1029</v>
      </c>
      <c r="H688" s="269">
        <v>0.85380019913707272</v>
      </c>
      <c r="I688" s="254" t="s">
        <v>925</v>
      </c>
    </row>
    <row r="689" spans="2:9">
      <c r="B689" s="252" t="s">
        <v>975</v>
      </c>
      <c r="C689" s="253" t="s">
        <v>43</v>
      </c>
      <c r="D689" s="254" t="s">
        <v>1564</v>
      </c>
      <c r="E689" s="255" t="s">
        <v>1565</v>
      </c>
      <c r="F689" s="254">
        <v>154377</v>
      </c>
      <c r="G689" s="254">
        <v>1324</v>
      </c>
      <c r="H689" s="269">
        <v>0.85764071072763437</v>
      </c>
      <c r="I689" s="254" t="s">
        <v>925</v>
      </c>
    </row>
    <row r="690" spans="2:9">
      <c r="B690" s="252" t="s">
        <v>936</v>
      </c>
      <c r="C690" s="253" t="s">
        <v>937</v>
      </c>
      <c r="D690" s="254" t="s">
        <v>1566</v>
      </c>
      <c r="E690" s="255" t="s">
        <v>1567</v>
      </c>
      <c r="F690" s="254">
        <v>104120</v>
      </c>
      <c r="G690" s="254">
        <v>894</v>
      </c>
      <c r="H690" s="269">
        <v>0.8586246638494045</v>
      </c>
      <c r="I690" s="254" t="s">
        <v>925</v>
      </c>
    </row>
    <row r="691" spans="2:9">
      <c r="B691" s="252" t="s">
        <v>1177</v>
      </c>
      <c r="C691" s="253" t="s">
        <v>38</v>
      </c>
      <c r="D691" s="254" t="s">
        <v>1568</v>
      </c>
      <c r="E691" s="255" t="s">
        <v>1569</v>
      </c>
      <c r="F691" s="254">
        <v>133984</v>
      </c>
      <c r="G691" s="254">
        <v>1153</v>
      </c>
      <c r="H691" s="269">
        <v>0.86055051349414857</v>
      </c>
      <c r="I691" s="254" t="s">
        <v>925</v>
      </c>
    </row>
    <row r="692" spans="2:9">
      <c r="B692" s="252" t="s">
        <v>975</v>
      </c>
      <c r="C692" s="253" t="s">
        <v>43</v>
      </c>
      <c r="D692" s="254" t="s">
        <v>1570</v>
      </c>
      <c r="E692" s="255" t="s">
        <v>1571</v>
      </c>
      <c r="F692" s="254">
        <v>105260</v>
      </c>
      <c r="G692" s="254">
        <v>913</v>
      </c>
      <c r="H692" s="269">
        <v>0.8673760212806384</v>
      </c>
      <c r="I692" s="254" t="s">
        <v>925</v>
      </c>
    </row>
    <row r="693" spans="2:9">
      <c r="B693" s="252" t="s">
        <v>975</v>
      </c>
      <c r="C693" s="253" t="s">
        <v>43</v>
      </c>
      <c r="D693" s="254" t="s">
        <v>1572</v>
      </c>
      <c r="E693" s="255" t="s">
        <v>1573</v>
      </c>
      <c r="F693" s="254">
        <v>169665</v>
      </c>
      <c r="G693" s="254">
        <v>1478</v>
      </c>
      <c r="H693" s="269">
        <v>0.87112840008251557</v>
      </c>
      <c r="I693" s="254" t="s">
        <v>925</v>
      </c>
    </row>
    <row r="694" spans="2:9">
      <c r="B694" s="252" t="s">
        <v>1104</v>
      </c>
      <c r="C694" s="253" t="s">
        <v>42</v>
      </c>
      <c r="D694" s="254" t="s">
        <v>1574</v>
      </c>
      <c r="E694" s="255" t="s">
        <v>1575</v>
      </c>
      <c r="F694" s="254">
        <v>111777</v>
      </c>
      <c r="G694" s="254">
        <v>976</v>
      </c>
      <c r="H694" s="269">
        <v>0.8731671095126905</v>
      </c>
      <c r="I694" s="254" t="s">
        <v>925</v>
      </c>
    </row>
    <row r="695" spans="2:9">
      <c r="B695" s="252" t="s">
        <v>922</v>
      </c>
      <c r="C695" s="253" t="s">
        <v>40</v>
      </c>
      <c r="D695" s="254" t="s">
        <v>1576</v>
      </c>
      <c r="E695" s="255" t="s">
        <v>1577</v>
      </c>
      <c r="F695" s="254">
        <v>107726</v>
      </c>
      <c r="G695" s="254">
        <v>942</v>
      </c>
      <c r="H695" s="269">
        <v>0.87444071069194063</v>
      </c>
      <c r="I695" s="254" t="s">
        <v>925</v>
      </c>
    </row>
    <row r="696" spans="2:9">
      <c r="B696" s="252" t="s">
        <v>1531</v>
      </c>
      <c r="C696" s="253" t="s">
        <v>48</v>
      </c>
      <c r="D696" s="254" t="s">
        <v>1578</v>
      </c>
      <c r="E696" s="255" t="s">
        <v>1579</v>
      </c>
      <c r="F696" s="254">
        <v>142055</v>
      </c>
      <c r="G696" s="254">
        <v>1243</v>
      </c>
      <c r="H696" s="269">
        <v>0.87501319911301967</v>
      </c>
      <c r="I696" s="254" t="s">
        <v>925</v>
      </c>
    </row>
    <row r="697" spans="2:9">
      <c r="B697" s="252" t="s">
        <v>933</v>
      </c>
      <c r="C697" s="253" t="s">
        <v>51</v>
      </c>
      <c r="D697" s="254" t="s">
        <v>1580</v>
      </c>
      <c r="E697" s="255" t="s">
        <v>1581</v>
      </c>
      <c r="F697" s="254">
        <v>117971</v>
      </c>
      <c r="G697" s="254">
        <v>1033</v>
      </c>
      <c r="H697" s="269">
        <v>0.87563892821117051</v>
      </c>
      <c r="I697" s="254" t="s">
        <v>925</v>
      </c>
    </row>
    <row r="698" spans="2:9">
      <c r="B698" s="252" t="s">
        <v>1208</v>
      </c>
      <c r="C698" s="253" t="s">
        <v>18</v>
      </c>
      <c r="D698" s="254" t="s">
        <v>1582</v>
      </c>
      <c r="E698" s="255" t="s">
        <v>1583</v>
      </c>
      <c r="F698" s="254">
        <v>105367</v>
      </c>
      <c r="G698" s="254">
        <v>923</v>
      </c>
      <c r="H698" s="269">
        <v>0.87598583996887058</v>
      </c>
      <c r="I698" s="254" t="s">
        <v>925</v>
      </c>
    </row>
    <row r="699" spans="2:9">
      <c r="B699" s="252" t="s">
        <v>1104</v>
      </c>
      <c r="C699" s="253" t="s">
        <v>42</v>
      </c>
      <c r="D699" s="254" t="s">
        <v>1584</v>
      </c>
      <c r="E699" s="255" t="s">
        <v>1585</v>
      </c>
      <c r="F699" s="254">
        <v>128730</v>
      </c>
      <c r="G699" s="254">
        <v>1133</v>
      </c>
      <c r="H699" s="269">
        <v>0.880136720267226</v>
      </c>
      <c r="I699" s="254" t="s">
        <v>925</v>
      </c>
    </row>
    <row r="700" spans="2:9">
      <c r="B700" s="252" t="s">
        <v>936</v>
      </c>
      <c r="C700" s="253" t="s">
        <v>937</v>
      </c>
      <c r="D700" s="254" t="s">
        <v>1586</v>
      </c>
      <c r="E700" s="255" t="s">
        <v>1587</v>
      </c>
      <c r="F700" s="254">
        <v>103187</v>
      </c>
      <c r="G700" s="254">
        <v>918</v>
      </c>
      <c r="H700" s="269">
        <v>0.88964695165088625</v>
      </c>
      <c r="I700" s="254" t="s">
        <v>925</v>
      </c>
    </row>
    <row r="701" spans="2:9">
      <c r="B701" s="252" t="s">
        <v>338</v>
      </c>
      <c r="C701" s="253" t="s">
        <v>34</v>
      </c>
      <c r="D701" s="254" t="s">
        <v>1588</v>
      </c>
      <c r="E701" s="255" t="s">
        <v>1589</v>
      </c>
      <c r="F701" s="254">
        <v>174004</v>
      </c>
      <c r="G701" s="254">
        <v>1550</v>
      </c>
      <c r="H701" s="269">
        <v>0.8907841199052895</v>
      </c>
      <c r="I701" s="254" t="s">
        <v>925</v>
      </c>
    </row>
    <row r="702" spans="2:9">
      <c r="B702" s="252" t="s">
        <v>1026</v>
      </c>
      <c r="C702" s="253" t="s">
        <v>47</v>
      </c>
      <c r="D702" s="254" t="s">
        <v>1590</v>
      </c>
      <c r="E702" s="255" t="s">
        <v>1591</v>
      </c>
      <c r="F702" s="254">
        <v>112157</v>
      </c>
      <c r="G702" s="254">
        <v>1005</v>
      </c>
      <c r="H702" s="269">
        <v>0.8960653369829793</v>
      </c>
      <c r="I702" s="254" t="s">
        <v>925</v>
      </c>
    </row>
    <row r="703" spans="2:9">
      <c r="B703" s="252" t="s">
        <v>1065</v>
      </c>
      <c r="C703" s="253" t="s">
        <v>1066</v>
      </c>
      <c r="D703" s="254" t="s">
        <v>1592</v>
      </c>
      <c r="E703" s="255" t="s">
        <v>1593</v>
      </c>
      <c r="F703" s="254">
        <v>126255</v>
      </c>
      <c r="G703" s="254">
        <v>1133</v>
      </c>
      <c r="H703" s="269">
        <v>0.89739020236822309</v>
      </c>
      <c r="I703" s="254" t="s">
        <v>925</v>
      </c>
    </row>
    <row r="704" spans="2:9">
      <c r="B704" s="252" t="s">
        <v>975</v>
      </c>
      <c r="C704" s="253" t="s">
        <v>43</v>
      </c>
      <c r="D704" s="254" t="s">
        <v>1594</v>
      </c>
      <c r="E704" s="255" t="s">
        <v>1595</v>
      </c>
      <c r="F704" s="254">
        <v>116277</v>
      </c>
      <c r="G704" s="254">
        <v>1046</v>
      </c>
      <c r="H704" s="269">
        <v>0.89957601245302166</v>
      </c>
      <c r="I704" s="254" t="s">
        <v>925</v>
      </c>
    </row>
    <row r="705" spans="2:9">
      <c r="B705" s="252" t="s">
        <v>975</v>
      </c>
      <c r="C705" s="253" t="s">
        <v>43</v>
      </c>
      <c r="D705" s="254" t="s">
        <v>1596</v>
      </c>
      <c r="E705" s="255" t="s">
        <v>1597</v>
      </c>
      <c r="F705" s="254">
        <v>131246</v>
      </c>
      <c r="G705" s="254">
        <v>1181</v>
      </c>
      <c r="H705" s="269">
        <v>0.8998369474117307</v>
      </c>
      <c r="I705" s="254" t="s">
        <v>925</v>
      </c>
    </row>
    <row r="706" spans="2:9">
      <c r="B706" s="252" t="s">
        <v>936</v>
      </c>
      <c r="C706" s="253" t="s">
        <v>937</v>
      </c>
      <c r="D706" s="254" t="s">
        <v>1598</v>
      </c>
      <c r="E706" s="255" t="s">
        <v>1599</v>
      </c>
      <c r="F706" s="254">
        <v>126409</v>
      </c>
      <c r="G706" s="254">
        <v>1145</v>
      </c>
      <c r="H706" s="269">
        <v>0.9057899358431758</v>
      </c>
      <c r="I706" s="254" t="s">
        <v>925</v>
      </c>
    </row>
    <row r="707" spans="2:9">
      <c r="B707" s="252" t="s">
        <v>1004</v>
      </c>
      <c r="C707" s="253" t="s">
        <v>49</v>
      </c>
      <c r="D707" s="254" t="s">
        <v>1600</v>
      </c>
      <c r="E707" s="255" t="s">
        <v>1601</v>
      </c>
      <c r="F707" s="254">
        <v>157669</v>
      </c>
      <c r="G707" s="254">
        <v>1437</v>
      </c>
      <c r="H707" s="269">
        <v>0.91140300249256345</v>
      </c>
      <c r="I707" s="254" t="s">
        <v>925</v>
      </c>
    </row>
    <row r="708" spans="2:9">
      <c r="B708" s="252" t="s">
        <v>338</v>
      </c>
      <c r="C708" s="253" t="s">
        <v>34</v>
      </c>
      <c r="D708" s="254" t="s">
        <v>1602</v>
      </c>
      <c r="E708" s="255" t="s">
        <v>1603</v>
      </c>
      <c r="F708" s="254">
        <v>130278</v>
      </c>
      <c r="G708" s="254">
        <v>1193</v>
      </c>
      <c r="H708" s="269">
        <v>0.91573404565621219</v>
      </c>
      <c r="I708" s="254" t="s">
        <v>925</v>
      </c>
    </row>
    <row r="709" spans="2:9">
      <c r="B709" s="252" t="s">
        <v>975</v>
      </c>
      <c r="C709" s="253" t="s">
        <v>43</v>
      </c>
      <c r="D709" s="254" t="s">
        <v>1604</v>
      </c>
      <c r="E709" s="255" t="s">
        <v>1605</v>
      </c>
      <c r="F709" s="254">
        <v>112662</v>
      </c>
      <c r="G709" s="254">
        <v>1034</v>
      </c>
      <c r="H709" s="269">
        <v>0.91778949423940648</v>
      </c>
      <c r="I709" s="254" t="s">
        <v>925</v>
      </c>
    </row>
    <row r="710" spans="2:9">
      <c r="B710" s="252" t="s">
        <v>922</v>
      </c>
      <c r="C710" s="253" t="s">
        <v>40</v>
      </c>
      <c r="D710" s="254" t="s">
        <v>1606</v>
      </c>
      <c r="E710" s="255" t="s">
        <v>1607</v>
      </c>
      <c r="F710" s="254">
        <v>148322</v>
      </c>
      <c r="G710" s="254">
        <v>1363</v>
      </c>
      <c r="H710" s="269">
        <v>0.91894661614595263</v>
      </c>
      <c r="I710" s="254" t="s">
        <v>925</v>
      </c>
    </row>
    <row r="711" spans="2:9">
      <c r="B711" s="252" t="s">
        <v>922</v>
      </c>
      <c r="C711" s="253" t="s">
        <v>40</v>
      </c>
      <c r="D711" s="254" t="s">
        <v>1608</v>
      </c>
      <c r="E711" s="255" t="s">
        <v>1609</v>
      </c>
      <c r="F711" s="254">
        <v>116310</v>
      </c>
      <c r="G711" s="254">
        <v>1082</v>
      </c>
      <c r="H711" s="269">
        <v>0.93027254750236432</v>
      </c>
      <c r="I711" s="254" t="s">
        <v>925</v>
      </c>
    </row>
    <row r="712" spans="2:9">
      <c r="B712" s="252" t="s">
        <v>975</v>
      </c>
      <c r="C712" s="253" t="s">
        <v>43</v>
      </c>
      <c r="D712" s="254" t="s">
        <v>1610</v>
      </c>
      <c r="E712" s="255" t="s">
        <v>1611</v>
      </c>
      <c r="F712" s="254">
        <v>102105</v>
      </c>
      <c r="G712" s="254">
        <v>951</v>
      </c>
      <c r="H712" s="269">
        <v>0.93139415307771423</v>
      </c>
      <c r="I712" s="254" t="s">
        <v>925</v>
      </c>
    </row>
    <row r="713" spans="2:9">
      <c r="B713" s="252" t="s">
        <v>936</v>
      </c>
      <c r="C713" s="253" t="s">
        <v>937</v>
      </c>
      <c r="D713" s="254" t="s">
        <v>1612</v>
      </c>
      <c r="E713" s="255" t="s">
        <v>1613</v>
      </c>
      <c r="F713" s="254">
        <v>124675</v>
      </c>
      <c r="G713" s="254">
        <v>1163</v>
      </c>
      <c r="H713" s="269">
        <v>0.9328253458993383</v>
      </c>
      <c r="I713" s="254" t="s">
        <v>925</v>
      </c>
    </row>
    <row r="714" spans="2:9">
      <c r="B714" s="252" t="s">
        <v>1065</v>
      </c>
      <c r="C714" s="253" t="s">
        <v>1066</v>
      </c>
      <c r="D714" s="254" t="s">
        <v>1614</v>
      </c>
      <c r="E714" s="255" t="s">
        <v>1615</v>
      </c>
      <c r="F714" s="254">
        <v>105973</v>
      </c>
      <c r="G714" s="254">
        <v>990</v>
      </c>
      <c r="H714" s="269">
        <v>0.93420022081096132</v>
      </c>
      <c r="I714" s="254" t="s">
        <v>925</v>
      </c>
    </row>
    <row r="715" spans="2:9">
      <c r="B715" s="252" t="s">
        <v>1026</v>
      </c>
      <c r="C715" s="253" t="s">
        <v>47</v>
      </c>
      <c r="D715" s="254" t="s">
        <v>1616</v>
      </c>
      <c r="E715" s="255" t="s">
        <v>1617</v>
      </c>
      <c r="F715" s="254">
        <v>119220</v>
      </c>
      <c r="G715" s="254">
        <v>1115</v>
      </c>
      <c r="H715" s="269">
        <v>0.93524576413353455</v>
      </c>
      <c r="I715" s="254" t="s">
        <v>925</v>
      </c>
    </row>
    <row r="716" spans="2:9">
      <c r="B716" s="252" t="s">
        <v>338</v>
      </c>
      <c r="C716" s="253" t="s">
        <v>34</v>
      </c>
      <c r="D716" s="254" t="s">
        <v>1618</v>
      </c>
      <c r="E716" s="255" t="s">
        <v>1619</v>
      </c>
      <c r="F716" s="254">
        <v>113632</v>
      </c>
      <c r="G716" s="254">
        <v>1063</v>
      </c>
      <c r="H716" s="269">
        <v>0.93547592227541543</v>
      </c>
      <c r="I716" s="254" t="s">
        <v>925</v>
      </c>
    </row>
    <row r="717" spans="2:9">
      <c r="B717" s="252" t="s">
        <v>1026</v>
      </c>
      <c r="C717" s="253" t="s">
        <v>47</v>
      </c>
      <c r="D717" s="254" t="s">
        <v>1620</v>
      </c>
      <c r="E717" s="255" t="s">
        <v>1621</v>
      </c>
      <c r="F717" s="254">
        <v>102110</v>
      </c>
      <c r="G717" s="254">
        <v>962</v>
      </c>
      <c r="H717" s="269">
        <v>0.94212124179806089</v>
      </c>
      <c r="I717" s="254" t="s">
        <v>925</v>
      </c>
    </row>
    <row r="718" spans="2:9">
      <c r="B718" s="252" t="s">
        <v>1359</v>
      </c>
      <c r="C718" s="253" t="s">
        <v>32</v>
      </c>
      <c r="D718" s="254" t="s">
        <v>1622</v>
      </c>
      <c r="E718" s="255" t="s">
        <v>1623</v>
      </c>
      <c r="F718" s="254">
        <v>105834</v>
      </c>
      <c r="G718" s="254">
        <v>1000</v>
      </c>
      <c r="H718" s="269">
        <v>0.94487593778936829</v>
      </c>
      <c r="I718" s="254" t="s">
        <v>925</v>
      </c>
    </row>
    <row r="719" spans="2:9">
      <c r="B719" s="252" t="s">
        <v>1065</v>
      </c>
      <c r="C719" s="253" t="s">
        <v>1066</v>
      </c>
      <c r="D719" s="254" t="s">
        <v>1624</v>
      </c>
      <c r="E719" s="255" t="s">
        <v>1625</v>
      </c>
      <c r="F719" s="254">
        <v>105696</v>
      </c>
      <c r="G719" s="254">
        <v>1003</v>
      </c>
      <c r="H719" s="269">
        <v>0.94894792612776269</v>
      </c>
      <c r="I719" s="254" t="s">
        <v>925</v>
      </c>
    </row>
    <row r="720" spans="2:9">
      <c r="B720" s="252" t="s">
        <v>922</v>
      </c>
      <c r="C720" s="253" t="s">
        <v>40</v>
      </c>
      <c r="D720" s="254" t="s">
        <v>1626</v>
      </c>
      <c r="E720" s="255" t="s">
        <v>1627</v>
      </c>
      <c r="F720" s="254">
        <v>110567</v>
      </c>
      <c r="G720" s="254">
        <v>1054</v>
      </c>
      <c r="H720" s="269">
        <v>0.95326815415087673</v>
      </c>
      <c r="I720" s="254" t="s">
        <v>925</v>
      </c>
    </row>
    <row r="721" spans="2:9">
      <c r="B721" s="252" t="s">
        <v>639</v>
      </c>
      <c r="C721" s="253" t="s">
        <v>31</v>
      </c>
      <c r="D721" s="254" t="s">
        <v>1628</v>
      </c>
      <c r="E721" s="255" t="s">
        <v>1629</v>
      </c>
      <c r="F721" s="254">
        <v>176331</v>
      </c>
      <c r="G721" s="254">
        <v>1687</v>
      </c>
      <c r="H721" s="269">
        <v>0.95672343490367551</v>
      </c>
      <c r="I721" s="254" t="s">
        <v>925</v>
      </c>
    </row>
    <row r="722" spans="2:9">
      <c r="B722" s="252" t="s">
        <v>936</v>
      </c>
      <c r="C722" s="253" t="s">
        <v>937</v>
      </c>
      <c r="D722" s="254" t="s">
        <v>1630</v>
      </c>
      <c r="E722" s="255" t="s">
        <v>1631</v>
      </c>
      <c r="F722" s="254">
        <v>109684</v>
      </c>
      <c r="G722" s="254">
        <v>1060</v>
      </c>
      <c r="H722" s="269">
        <v>0.96641260347908542</v>
      </c>
      <c r="I722" s="254" t="s">
        <v>925</v>
      </c>
    </row>
    <row r="723" spans="2:9">
      <c r="B723" s="252" t="s">
        <v>1208</v>
      </c>
      <c r="C723" s="253" t="s">
        <v>18</v>
      </c>
      <c r="D723" s="254" t="s">
        <v>1632</v>
      </c>
      <c r="E723" s="255" t="s">
        <v>1633</v>
      </c>
      <c r="F723" s="254">
        <v>132591</v>
      </c>
      <c r="G723" s="254">
        <v>1297</v>
      </c>
      <c r="H723" s="269">
        <v>0.97819610682474667</v>
      </c>
      <c r="I723" s="254" t="s">
        <v>925</v>
      </c>
    </row>
    <row r="724" spans="2:9">
      <c r="B724" s="252" t="s">
        <v>1104</v>
      </c>
      <c r="C724" s="253" t="s">
        <v>42</v>
      </c>
      <c r="D724" s="254" t="s">
        <v>1634</v>
      </c>
      <c r="E724" s="255" t="s">
        <v>1635</v>
      </c>
      <c r="F724" s="254">
        <v>125163</v>
      </c>
      <c r="G724" s="254">
        <v>1232</v>
      </c>
      <c r="H724" s="269">
        <v>0.98431645134744294</v>
      </c>
      <c r="I724" s="254" t="s">
        <v>925</v>
      </c>
    </row>
    <row r="725" spans="2:9">
      <c r="B725" s="252" t="s">
        <v>975</v>
      </c>
      <c r="C725" s="253" t="s">
        <v>43</v>
      </c>
      <c r="D725" s="254" t="s">
        <v>1636</v>
      </c>
      <c r="E725" s="255" t="s">
        <v>1637</v>
      </c>
      <c r="F725" s="254">
        <v>99056</v>
      </c>
      <c r="G725" s="254">
        <v>980</v>
      </c>
      <c r="H725" s="269">
        <v>0.98933936359231145</v>
      </c>
      <c r="I725" s="254" t="s">
        <v>925</v>
      </c>
    </row>
    <row r="726" spans="2:9">
      <c r="B726" s="252" t="s">
        <v>922</v>
      </c>
      <c r="C726" s="253" t="s">
        <v>40</v>
      </c>
      <c r="D726" s="254" t="s">
        <v>1638</v>
      </c>
      <c r="E726" s="255" t="s">
        <v>1639</v>
      </c>
      <c r="F726" s="254">
        <v>126946</v>
      </c>
      <c r="G726" s="254">
        <v>1257</v>
      </c>
      <c r="H726" s="269">
        <v>0.99018480298709677</v>
      </c>
      <c r="I726" s="254" t="s">
        <v>925</v>
      </c>
    </row>
    <row r="727" spans="2:9">
      <c r="B727" s="252" t="s">
        <v>1065</v>
      </c>
      <c r="C727" s="253" t="s">
        <v>1066</v>
      </c>
      <c r="D727" s="254" t="s">
        <v>1640</v>
      </c>
      <c r="E727" s="255" t="s">
        <v>1641</v>
      </c>
      <c r="F727" s="254">
        <v>190279</v>
      </c>
      <c r="G727" s="254">
        <v>1891</v>
      </c>
      <c r="H727" s="269">
        <v>0.99380383542061923</v>
      </c>
      <c r="I727" s="254" t="s">
        <v>925</v>
      </c>
    </row>
    <row r="728" spans="2:9">
      <c r="B728" s="252" t="s">
        <v>1177</v>
      </c>
      <c r="C728" s="253" t="s">
        <v>38</v>
      </c>
      <c r="D728" s="254" t="s">
        <v>1642</v>
      </c>
      <c r="E728" s="255" t="s">
        <v>1643</v>
      </c>
      <c r="F728" s="254">
        <v>106557</v>
      </c>
      <c r="G728" s="254">
        <v>1059</v>
      </c>
      <c r="H728" s="269">
        <v>0.99383428587516542</v>
      </c>
      <c r="I728" s="254" t="s">
        <v>925</v>
      </c>
    </row>
    <row r="729" spans="2:9">
      <c r="B729" s="252" t="s">
        <v>975</v>
      </c>
      <c r="C729" s="253" t="s">
        <v>43</v>
      </c>
      <c r="D729" s="254" t="s">
        <v>1644</v>
      </c>
      <c r="E729" s="255" t="s">
        <v>1645</v>
      </c>
      <c r="F729" s="254">
        <v>192379</v>
      </c>
      <c r="G729" s="254">
        <v>1915</v>
      </c>
      <c r="H729" s="269">
        <v>0.99543089422442155</v>
      </c>
      <c r="I729" s="254" t="s">
        <v>925</v>
      </c>
    </row>
    <row r="730" spans="2:9">
      <c r="B730" s="252" t="s">
        <v>1065</v>
      </c>
      <c r="C730" s="253" t="s">
        <v>1066</v>
      </c>
      <c r="D730" s="254" t="s">
        <v>1646</v>
      </c>
      <c r="E730" s="255" t="s">
        <v>1647</v>
      </c>
      <c r="F730" s="254">
        <v>102811</v>
      </c>
      <c r="G730" s="254">
        <v>1027</v>
      </c>
      <c r="H730" s="269">
        <v>0.99892034898989412</v>
      </c>
      <c r="I730" s="254" t="s">
        <v>925</v>
      </c>
    </row>
    <row r="731" spans="2:9">
      <c r="B731" s="252" t="s">
        <v>975</v>
      </c>
      <c r="C731" s="253" t="s">
        <v>43</v>
      </c>
      <c r="D731" s="254" t="s">
        <v>1648</v>
      </c>
      <c r="E731" s="255" t="s">
        <v>1649</v>
      </c>
      <c r="F731" s="254">
        <v>115599</v>
      </c>
      <c r="G731" s="254">
        <v>1156</v>
      </c>
      <c r="H731" s="269">
        <v>1.0000086505938632</v>
      </c>
      <c r="I731" s="254" t="s">
        <v>925</v>
      </c>
    </row>
    <row r="732" spans="2:9">
      <c r="B732" s="252" t="s">
        <v>975</v>
      </c>
      <c r="C732" s="253" t="s">
        <v>43</v>
      </c>
      <c r="D732" s="254" t="s">
        <v>1650</v>
      </c>
      <c r="E732" s="255" t="s">
        <v>1651</v>
      </c>
      <c r="F732" s="254">
        <v>175491</v>
      </c>
      <c r="G732" s="254">
        <v>1759</v>
      </c>
      <c r="H732" s="269">
        <v>1.0023306038486304</v>
      </c>
      <c r="I732" s="254" t="s">
        <v>925</v>
      </c>
    </row>
    <row r="733" spans="2:9">
      <c r="B733" s="252" t="s">
        <v>950</v>
      </c>
      <c r="C733" s="253" t="s">
        <v>46</v>
      </c>
      <c r="D733" s="254" t="s">
        <v>1652</v>
      </c>
      <c r="E733" s="255" t="s">
        <v>1653</v>
      </c>
      <c r="F733" s="254">
        <v>120415</v>
      </c>
      <c r="G733" s="254">
        <v>1207</v>
      </c>
      <c r="H733" s="269">
        <v>1.0023668147656022</v>
      </c>
      <c r="I733" s="254" t="s">
        <v>925</v>
      </c>
    </row>
    <row r="734" spans="2:9">
      <c r="B734" s="252" t="s">
        <v>1065</v>
      </c>
      <c r="C734" s="253" t="s">
        <v>1066</v>
      </c>
      <c r="D734" s="254" t="s">
        <v>1654</v>
      </c>
      <c r="E734" s="255" t="s">
        <v>1655</v>
      </c>
      <c r="F734" s="254">
        <v>102760</v>
      </c>
      <c r="G734" s="254">
        <v>1045</v>
      </c>
      <c r="H734" s="269">
        <v>1.016932658622032</v>
      </c>
      <c r="I734" s="254" t="s">
        <v>925</v>
      </c>
    </row>
    <row r="735" spans="2:9">
      <c r="B735" s="252" t="s">
        <v>933</v>
      </c>
      <c r="C735" s="253" t="s">
        <v>51</v>
      </c>
      <c r="D735" s="254" t="s">
        <v>1656</v>
      </c>
      <c r="E735" s="255" t="s">
        <v>1657</v>
      </c>
      <c r="F735" s="254">
        <v>120519</v>
      </c>
      <c r="G735" s="254">
        <v>1229</v>
      </c>
      <c r="H735" s="269">
        <v>1.0197562210107951</v>
      </c>
      <c r="I735" s="254" t="s">
        <v>925</v>
      </c>
    </row>
    <row r="736" spans="2:9">
      <c r="B736" s="252" t="s">
        <v>1104</v>
      </c>
      <c r="C736" s="253" t="s">
        <v>42</v>
      </c>
      <c r="D736" s="254" t="s">
        <v>1658</v>
      </c>
      <c r="E736" s="255" t="s">
        <v>1659</v>
      </c>
      <c r="F736" s="254">
        <v>105545</v>
      </c>
      <c r="G736" s="254">
        <v>1081</v>
      </c>
      <c r="H736" s="269">
        <v>1.0242076839262875</v>
      </c>
      <c r="I736" s="254" t="s">
        <v>925</v>
      </c>
    </row>
    <row r="737" spans="2:9">
      <c r="B737" s="252" t="s">
        <v>338</v>
      </c>
      <c r="C737" s="253" t="s">
        <v>34</v>
      </c>
      <c r="D737" s="254" t="s">
        <v>1660</v>
      </c>
      <c r="E737" s="255" t="s">
        <v>1661</v>
      </c>
      <c r="F737" s="254">
        <v>133613</v>
      </c>
      <c r="G737" s="254">
        <v>1371</v>
      </c>
      <c r="H737" s="269">
        <v>1.0260977599485082</v>
      </c>
      <c r="I737" s="254" t="s">
        <v>925</v>
      </c>
    </row>
    <row r="738" spans="2:9">
      <c r="B738" s="252" t="s">
        <v>186</v>
      </c>
      <c r="C738" s="253" t="s">
        <v>16</v>
      </c>
      <c r="D738" s="254" t="s">
        <v>1662</v>
      </c>
      <c r="E738" s="255" t="s">
        <v>1663</v>
      </c>
      <c r="F738" s="254">
        <v>111100</v>
      </c>
      <c r="G738" s="254">
        <v>1144</v>
      </c>
      <c r="H738" s="269">
        <v>1.0297029702970297</v>
      </c>
      <c r="I738" s="254" t="s">
        <v>925</v>
      </c>
    </row>
    <row r="739" spans="2:9">
      <c r="B739" s="252" t="s">
        <v>1208</v>
      </c>
      <c r="C739" s="253" t="s">
        <v>18</v>
      </c>
      <c r="D739" s="254" t="s">
        <v>1664</v>
      </c>
      <c r="E739" s="255" t="s">
        <v>1665</v>
      </c>
      <c r="F739" s="254">
        <v>105924</v>
      </c>
      <c r="G739" s="254">
        <v>1091</v>
      </c>
      <c r="H739" s="269">
        <v>1.0299837619425247</v>
      </c>
      <c r="I739" s="254" t="s">
        <v>925</v>
      </c>
    </row>
    <row r="740" spans="2:9">
      <c r="B740" s="252" t="s">
        <v>936</v>
      </c>
      <c r="C740" s="253" t="s">
        <v>937</v>
      </c>
      <c r="D740" s="254" t="s">
        <v>1666</v>
      </c>
      <c r="E740" s="255" t="s">
        <v>1667</v>
      </c>
      <c r="F740" s="254">
        <v>160774</v>
      </c>
      <c r="G740" s="254">
        <v>1656</v>
      </c>
      <c r="H740" s="269">
        <v>1.0300172913530794</v>
      </c>
      <c r="I740" s="254" t="s">
        <v>925</v>
      </c>
    </row>
    <row r="741" spans="2:9">
      <c r="B741" s="252" t="s">
        <v>1065</v>
      </c>
      <c r="C741" s="253" t="s">
        <v>1066</v>
      </c>
      <c r="D741" s="254" t="s">
        <v>1668</v>
      </c>
      <c r="E741" s="255" t="s">
        <v>1669</v>
      </c>
      <c r="F741" s="254">
        <v>162294</v>
      </c>
      <c r="G741" s="254">
        <v>1674</v>
      </c>
      <c r="H741" s="269">
        <v>1.0314614218640246</v>
      </c>
      <c r="I741" s="254" t="s">
        <v>925</v>
      </c>
    </row>
    <row r="742" spans="2:9">
      <c r="B742" s="252" t="s">
        <v>975</v>
      </c>
      <c r="C742" s="253" t="s">
        <v>43</v>
      </c>
      <c r="D742" s="254" t="s">
        <v>1670</v>
      </c>
      <c r="E742" s="255" t="s">
        <v>1671</v>
      </c>
      <c r="F742" s="254">
        <v>105864</v>
      </c>
      <c r="G742" s="254">
        <v>1092</v>
      </c>
      <c r="H742" s="269">
        <v>1.0315121287689866</v>
      </c>
      <c r="I742" s="254" t="s">
        <v>925</v>
      </c>
    </row>
    <row r="743" spans="2:9">
      <c r="B743" s="252" t="s">
        <v>1109</v>
      </c>
      <c r="C743" s="253" t="s">
        <v>59</v>
      </c>
      <c r="D743" s="254" t="s">
        <v>1672</v>
      </c>
      <c r="E743" s="255" t="s">
        <v>1673</v>
      </c>
      <c r="F743" s="254">
        <v>131533</v>
      </c>
      <c r="G743" s="254">
        <v>1357</v>
      </c>
      <c r="H743" s="269">
        <v>1.0316802627477515</v>
      </c>
      <c r="I743" s="254" t="s">
        <v>925</v>
      </c>
    </row>
    <row r="744" spans="2:9">
      <c r="B744" s="252" t="s">
        <v>975</v>
      </c>
      <c r="C744" s="253" t="s">
        <v>43</v>
      </c>
      <c r="D744" s="254" t="s">
        <v>1674</v>
      </c>
      <c r="E744" s="255" t="s">
        <v>1675</v>
      </c>
      <c r="F744" s="254">
        <v>188867</v>
      </c>
      <c r="G744" s="254">
        <v>1949</v>
      </c>
      <c r="H744" s="269">
        <v>1.0319431134078478</v>
      </c>
      <c r="I744" s="254" t="s">
        <v>925</v>
      </c>
    </row>
    <row r="745" spans="2:9">
      <c r="B745" s="252" t="s">
        <v>1208</v>
      </c>
      <c r="C745" s="253" t="s">
        <v>18</v>
      </c>
      <c r="D745" s="254" t="s">
        <v>1676</v>
      </c>
      <c r="E745" s="255" t="s">
        <v>1677</v>
      </c>
      <c r="F745" s="254">
        <v>131500</v>
      </c>
      <c r="G745" s="254">
        <v>1359</v>
      </c>
      <c r="H745" s="269">
        <v>1.0334600760456274</v>
      </c>
      <c r="I745" s="254" t="s">
        <v>925</v>
      </c>
    </row>
    <row r="746" spans="2:9">
      <c r="B746" s="252" t="s">
        <v>975</v>
      </c>
      <c r="C746" s="253" t="s">
        <v>43</v>
      </c>
      <c r="D746" s="254" t="s">
        <v>1678</v>
      </c>
      <c r="E746" s="255" t="s">
        <v>1679</v>
      </c>
      <c r="F746" s="254">
        <v>171816</v>
      </c>
      <c r="G746" s="254">
        <v>1783</v>
      </c>
      <c r="H746" s="269">
        <v>1.0377380453508405</v>
      </c>
      <c r="I746" s="254" t="s">
        <v>925</v>
      </c>
    </row>
    <row r="747" spans="2:9">
      <c r="B747" s="252" t="s">
        <v>1208</v>
      </c>
      <c r="C747" s="253" t="s">
        <v>18</v>
      </c>
      <c r="D747" s="254" t="s">
        <v>1680</v>
      </c>
      <c r="E747" s="255" t="s">
        <v>1681</v>
      </c>
      <c r="F747" s="254">
        <v>136395</v>
      </c>
      <c r="G747" s="254">
        <v>1416</v>
      </c>
      <c r="H747" s="269">
        <v>1.0381612229187287</v>
      </c>
      <c r="I747" s="254" t="s">
        <v>925</v>
      </c>
    </row>
    <row r="748" spans="2:9">
      <c r="B748" s="252" t="s">
        <v>1177</v>
      </c>
      <c r="C748" s="253" t="s">
        <v>38</v>
      </c>
      <c r="D748" s="254" t="s">
        <v>1682</v>
      </c>
      <c r="E748" s="255" t="s">
        <v>1683</v>
      </c>
      <c r="F748" s="254">
        <v>123270</v>
      </c>
      <c r="G748" s="254">
        <v>1283</v>
      </c>
      <c r="H748" s="269">
        <v>1.0408047375679403</v>
      </c>
      <c r="I748" s="254" t="s">
        <v>925</v>
      </c>
    </row>
    <row r="749" spans="2:9">
      <c r="B749" s="252" t="s">
        <v>1065</v>
      </c>
      <c r="C749" s="253" t="s">
        <v>1066</v>
      </c>
      <c r="D749" s="254" t="s">
        <v>1684</v>
      </c>
      <c r="E749" s="255" t="s">
        <v>1685</v>
      </c>
      <c r="F749" s="254">
        <v>110864</v>
      </c>
      <c r="G749" s="254">
        <v>1154</v>
      </c>
      <c r="H749" s="269">
        <v>1.0409149949487659</v>
      </c>
      <c r="I749" s="254" t="s">
        <v>925</v>
      </c>
    </row>
    <row r="750" spans="2:9">
      <c r="B750" s="252" t="s">
        <v>950</v>
      </c>
      <c r="C750" s="253" t="s">
        <v>46</v>
      </c>
      <c r="D750" s="254" t="s">
        <v>1686</v>
      </c>
      <c r="E750" s="255" t="s">
        <v>1687</v>
      </c>
      <c r="F750" s="254">
        <v>167695</v>
      </c>
      <c r="G750" s="254">
        <v>1751</v>
      </c>
      <c r="H750" s="269">
        <v>1.0441575479292764</v>
      </c>
      <c r="I750" s="254" t="s">
        <v>925</v>
      </c>
    </row>
    <row r="751" spans="2:9">
      <c r="B751" s="252" t="s">
        <v>975</v>
      </c>
      <c r="C751" s="253" t="s">
        <v>43</v>
      </c>
      <c r="D751" s="254" t="s">
        <v>1688</v>
      </c>
      <c r="E751" s="255" t="s">
        <v>1689</v>
      </c>
      <c r="F751" s="254">
        <v>150162</v>
      </c>
      <c r="G751" s="254">
        <v>1568</v>
      </c>
      <c r="H751" s="269">
        <v>1.044205591294735</v>
      </c>
      <c r="I751" s="254" t="s">
        <v>925</v>
      </c>
    </row>
    <row r="752" spans="2:9">
      <c r="B752" s="252" t="s">
        <v>922</v>
      </c>
      <c r="C752" s="253" t="s">
        <v>40</v>
      </c>
      <c r="D752" s="254" t="s">
        <v>1690</v>
      </c>
      <c r="E752" s="255" t="s">
        <v>1691</v>
      </c>
      <c r="F752" s="254">
        <v>134606</v>
      </c>
      <c r="G752" s="254">
        <v>1406</v>
      </c>
      <c r="H752" s="269">
        <v>1.0445299615173174</v>
      </c>
      <c r="I752" s="254" t="s">
        <v>925</v>
      </c>
    </row>
    <row r="753" spans="2:9">
      <c r="B753" s="252" t="s">
        <v>1065</v>
      </c>
      <c r="C753" s="253" t="s">
        <v>1066</v>
      </c>
      <c r="D753" s="254" t="s">
        <v>1692</v>
      </c>
      <c r="E753" s="255" t="s">
        <v>1693</v>
      </c>
      <c r="F753" s="254">
        <v>154519</v>
      </c>
      <c r="G753" s="254">
        <v>1614</v>
      </c>
      <c r="H753" s="269">
        <v>1.0445317404332153</v>
      </c>
      <c r="I753" s="254" t="s">
        <v>925</v>
      </c>
    </row>
    <row r="754" spans="2:9">
      <c r="B754" s="252" t="s">
        <v>464</v>
      </c>
      <c r="C754" s="253" t="s">
        <v>30</v>
      </c>
      <c r="D754" s="254" t="s">
        <v>1694</v>
      </c>
      <c r="E754" s="255" t="s">
        <v>1695</v>
      </c>
      <c r="F754" s="254">
        <v>117731</v>
      </c>
      <c r="G754" s="254">
        <v>1230</v>
      </c>
      <c r="H754" s="269">
        <v>1.0447545676160059</v>
      </c>
      <c r="I754" s="254" t="s">
        <v>925</v>
      </c>
    </row>
    <row r="755" spans="2:9">
      <c r="B755" s="252" t="s">
        <v>1531</v>
      </c>
      <c r="C755" s="253" t="s">
        <v>48</v>
      </c>
      <c r="D755" s="254" t="s">
        <v>1696</v>
      </c>
      <c r="E755" s="255" t="s">
        <v>1697</v>
      </c>
      <c r="F755" s="254">
        <v>146674</v>
      </c>
      <c r="G755" s="254">
        <v>1539</v>
      </c>
      <c r="H755" s="269">
        <v>1.0492657185322551</v>
      </c>
      <c r="I755" s="254" t="s">
        <v>925</v>
      </c>
    </row>
    <row r="756" spans="2:9">
      <c r="B756" s="252" t="s">
        <v>1004</v>
      </c>
      <c r="C756" s="253" t="s">
        <v>49</v>
      </c>
      <c r="D756" s="254" t="s">
        <v>1698</v>
      </c>
      <c r="E756" s="255" t="s">
        <v>1699</v>
      </c>
      <c r="F756" s="254">
        <v>177511</v>
      </c>
      <c r="G756" s="254">
        <v>1863</v>
      </c>
      <c r="H756" s="269">
        <v>1.0495124245821386</v>
      </c>
      <c r="I756" s="254" t="s">
        <v>925</v>
      </c>
    </row>
    <row r="757" spans="2:9">
      <c r="B757" s="252" t="s">
        <v>1208</v>
      </c>
      <c r="C757" s="253" t="s">
        <v>18</v>
      </c>
      <c r="D757" s="254" t="s">
        <v>1700</v>
      </c>
      <c r="E757" s="255" t="s">
        <v>1701</v>
      </c>
      <c r="F757" s="254">
        <v>127328</v>
      </c>
      <c r="G757" s="254">
        <v>1339</v>
      </c>
      <c r="H757" s="269">
        <v>1.0516147273184218</v>
      </c>
      <c r="I757" s="254" t="s">
        <v>925</v>
      </c>
    </row>
    <row r="758" spans="2:9">
      <c r="B758" s="252" t="s">
        <v>1531</v>
      </c>
      <c r="C758" s="253" t="s">
        <v>48</v>
      </c>
      <c r="D758" s="254" t="s">
        <v>1702</v>
      </c>
      <c r="E758" s="255" t="s">
        <v>1703</v>
      </c>
      <c r="F758" s="254">
        <v>177102</v>
      </c>
      <c r="G758" s="254">
        <v>1865</v>
      </c>
      <c r="H758" s="269">
        <v>1.0530654650992084</v>
      </c>
      <c r="I758" s="254" t="s">
        <v>925</v>
      </c>
    </row>
    <row r="759" spans="2:9">
      <c r="B759" s="252" t="s">
        <v>1065</v>
      </c>
      <c r="C759" s="253" t="s">
        <v>1066</v>
      </c>
      <c r="D759" s="254" t="s">
        <v>1704</v>
      </c>
      <c r="E759" s="255" t="s">
        <v>1705</v>
      </c>
      <c r="F759" s="254">
        <v>117507</v>
      </c>
      <c r="G759" s="254">
        <v>1240</v>
      </c>
      <c r="H759" s="269">
        <v>1.0552562826044407</v>
      </c>
      <c r="I759" s="254" t="s">
        <v>925</v>
      </c>
    </row>
    <row r="760" spans="2:9">
      <c r="B760" s="252" t="s">
        <v>950</v>
      </c>
      <c r="C760" s="253" t="s">
        <v>46</v>
      </c>
      <c r="D760" s="254" t="s">
        <v>1706</v>
      </c>
      <c r="E760" s="255" t="s">
        <v>1707</v>
      </c>
      <c r="F760" s="254">
        <v>119259</v>
      </c>
      <c r="G760" s="254">
        <v>1269</v>
      </c>
      <c r="H760" s="269">
        <v>1.0640706361784016</v>
      </c>
      <c r="I760" s="254" t="s">
        <v>925</v>
      </c>
    </row>
    <row r="761" spans="2:9">
      <c r="B761" s="252" t="s">
        <v>950</v>
      </c>
      <c r="C761" s="253" t="s">
        <v>46</v>
      </c>
      <c r="D761" s="254" t="s">
        <v>1708</v>
      </c>
      <c r="E761" s="255" t="s">
        <v>1709</v>
      </c>
      <c r="F761" s="254">
        <v>127207</v>
      </c>
      <c r="G761" s="254">
        <v>1361</v>
      </c>
      <c r="H761" s="269">
        <v>1.069909674782048</v>
      </c>
      <c r="I761" s="254" t="s">
        <v>925</v>
      </c>
    </row>
    <row r="762" spans="2:9">
      <c r="B762" s="252" t="s">
        <v>1208</v>
      </c>
      <c r="C762" s="253" t="s">
        <v>18</v>
      </c>
      <c r="D762" s="254" t="s">
        <v>1710</v>
      </c>
      <c r="E762" s="255" t="s">
        <v>1711</v>
      </c>
      <c r="F762" s="254">
        <v>176765</v>
      </c>
      <c r="G762" s="254">
        <v>1898</v>
      </c>
      <c r="H762" s="269">
        <v>1.073741973807032</v>
      </c>
      <c r="I762" s="254" t="s">
        <v>925</v>
      </c>
    </row>
    <row r="763" spans="2:9">
      <c r="B763" s="252" t="s">
        <v>1065</v>
      </c>
      <c r="C763" s="253" t="s">
        <v>1066</v>
      </c>
      <c r="D763" s="254" t="s">
        <v>1712</v>
      </c>
      <c r="E763" s="255" t="s">
        <v>1713</v>
      </c>
      <c r="F763" s="254">
        <v>110851</v>
      </c>
      <c r="G763" s="254">
        <v>1192</v>
      </c>
      <c r="H763" s="269">
        <v>1.075317317841066</v>
      </c>
      <c r="I763" s="254" t="s">
        <v>925</v>
      </c>
    </row>
    <row r="764" spans="2:9">
      <c r="B764" s="252" t="s">
        <v>1004</v>
      </c>
      <c r="C764" s="253" t="s">
        <v>49</v>
      </c>
      <c r="D764" s="254" t="s">
        <v>1714</v>
      </c>
      <c r="E764" s="255" t="s">
        <v>1715</v>
      </c>
      <c r="F764" s="254">
        <v>124289</v>
      </c>
      <c r="G764" s="254">
        <v>1341</v>
      </c>
      <c r="H764" s="269">
        <v>1.0789369936197089</v>
      </c>
      <c r="I764" s="254" t="s">
        <v>925</v>
      </c>
    </row>
    <row r="765" spans="2:9">
      <c r="B765" s="252" t="s">
        <v>975</v>
      </c>
      <c r="C765" s="253" t="s">
        <v>43</v>
      </c>
      <c r="D765" s="254" t="s">
        <v>1716</v>
      </c>
      <c r="E765" s="255" t="s">
        <v>1717</v>
      </c>
      <c r="F765" s="254">
        <v>109067</v>
      </c>
      <c r="G765" s="254">
        <v>1183</v>
      </c>
      <c r="H765" s="269">
        <v>1.0846543867530967</v>
      </c>
      <c r="I765" s="254" t="s">
        <v>925</v>
      </c>
    </row>
    <row r="766" spans="2:9">
      <c r="B766" s="252" t="s">
        <v>1208</v>
      </c>
      <c r="C766" s="253" t="s">
        <v>18</v>
      </c>
      <c r="D766" s="254" t="s">
        <v>1718</v>
      </c>
      <c r="E766" s="255" t="s">
        <v>1719</v>
      </c>
      <c r="F766" s="254">
        <v>105386</v>
      </c>
      <c r="G766" s="254">
        <v>1145</v>
      </c>
      <c r="H766" s="269">
        <v>1.0864820754179871</v>
      </c>
      <c r="I766" s="254" t="s">
        <v>925</v>
      </c>
    </row>
    <row r="767" spans="2:9">
      <c r="B767" s="252" t="s">
        <v>186</v>
      </c>
      <c r="C767" s="253" t="s">
        <v>16</v>
      </c>
      <c r="D767" s="254" t="s">
        <v>1720</v>
      </c>
      <c r="E767" s="255" t="s">
        <v>1721</v>
      </c>
      <c r="F767" s="254">
        <v>145311</v>
      </c>
      <c r="G767" s="254">
        <v>1581</v>
      </c>
      <c r="H767" s="269">
        <v>1.0880112310836756</v>
      </c>
      <c r="I767" s="254" t="s">
        <v>925</v>
      </c>
    </row>
    <row r="768" spans="2:9">
      <c r="B768" s="252" t="s">
        <v>1208</v>
      </c>
      <c r="C768" s="253" t="s">
        <v>18</v>
      </c>
      <c r="D768" s="254" t="s">
        <v>1722</v>
      </c>
      <c r="E768" s="255" t="s">
        <v>1723</v>
      </c>
      <c r="F768" s="254">
        <v>120675</v>
      </c>
      <c r="G768" s="254">
        <v>1313</v>
      </c>
      <c r="H768" s="269">
        <v>1.0880464056349701</v>
      </c>
      <c r="I768" s="254" t="s">
        <v>925</v>
      </c>
    </row>
    <row r="769" spans="2:9">
      <c r="B769" s="252" t="s">
        <v>933</v>
      </c>
      <c r="C769" s="253" t="s">
        <v>51</v>
      </c>
      <c r="D769" s="254" t="s">
        <v>1724</v>
      </c>
      <c r="E769" s="255" t="s">
        <v>1725</v>
      </c>
      <c r="F769" s="254">
        <v>109816</v>
      </c>
      <c r="G769" s="254">
        <v>1202</v>
      </c>
      <c r="H769" s="269">
        <v>1.0945581700298681</v>
      </c>
      <c r="I769" s="254" t="s">
        <v>925</v>
      </c>
    </row>
    <row r="770" spans="2:9">
      <c r="B770" s="252" t="s">
        <v>639</v>
      </c>
      <c r="C770" s="253" t="s">
        <v>31</v>
      </c>
      <c r="D770" s="254" t="s">
        <v>1726</v>
      </c>
      <c r="E770" s="255" t="s">
        <v>1727</v>
      </c>
      <c r="F770" s="254">
        <v>155587</v>
      </c>
      <c r="G770" s="254">
        <v>1711</v>
      </c>
      <c r="H770" s="269">
        <v>1.0997062736603958</v>
      </c>
      <c r="I770" s="254" t="s">
        <v>925</v>
      </c>
    </row>
    <row r="771" spans="2:9">
      <c r="B771" s="252" t="s">
        <v>338</v>
      </c>
      <c r="C771" s="253" t="s">
        <v>34</v>
      </c>
      <c r="D771" s="254" t="s">
        <v>1728</v>
      </c>
      <c r="E771" s="255" t="s">
        <v>1729</v>
      </c>
      <c r="F771" s="254">
        <v>154883</v>
      </c>
      <c r="G771" s="254">
        <v>1705</v>
      </c>
      <c r="H771" s="269">
        <v>1.1008309498137303</v>
      </c>
      <c r="I771" s="254" t="s">
        <v>925</v>
      </c>
    </row>
    <row r="772" spans="2:9">
      <c r="B772" s="252" t="s">
        <v>338</v>
      </c>
      <c r="C772" s="253" t="s">
        <v>34</v>
      </c>
      <c r="D772" s="254" t="s">
        <v>1730</v>
      </c>
      <c r="E772" s="255" t="s">
        <v>1731</v>
      </c>
      <c r="F772" s="254">
        <v>169131</v>
      </c>
      <c r="G772" s="254">
        <v>1878</v>
      </c>
      <c r="H772" s="269">
        <v>1.1103818933252922</v>
      </c>
      <c r="I772" s="254" t="s">
        <v>925</v>
      </c>
    </row>
    <row r="773" spans="2:9">
      <c r="B773" s="252" t="s">
        <v>1208</v>
      </c>
      <c r="C773" s="253" t="s">
        <v>18</v>
      </c>
      <c r="D773" s="254" t="s">
        <v>1732</v>
      </c>
      <c r="E773" s="255" t="s">
        <v>1733</v>
      </c>
      <c r="F773" s="254">
        <v>177563</v>
      </c>
      <c r="G773" s="254">
        <v>1972</v>
      </c>
      <c r="H773" s="269">
        <v>1.1105917336382016</v>
      </c>
      <c r="I773" s="254" t="s">
        <v>925</v>
      </c>
    </row>
    <row r="774" spans="2:9">
      <c r="B774" s="252" t="s">
        <v>1734</v>
      </c>
      <c r="C774" s="253" t="s">
        <v>1735</v>
      </c>
      <c r="D774" s="254" t="s">
        <v>1736</v>
      </c>
      <c r="E774" s="255" t="s">
        <v>1737</v>
      </c>
      <c r="F774" s="254">
        <v>154321</v>
      </c>
      <c r="G774" s="254">
        <v>1723</v>
      </c>
      <c r="H774" s="269">
        <v>1.1165039106796872</v>
      </c>
      <c r="I774" s="254" t="s">
        <v>925</v>
      </c>
    </row>
    <row r="775" spans="2:9">
      <c r="B775" s="252" t="s">
        <v>1208</v>
      </c>
      <c r="C775" s="253" t="s">
        <v>18</v>
      </c>
      <c r="D775" s="254" t="s">
        <v>1738</v>
      </c>
      <c r="E775" s="255" t="s">
        <v>1739</v>
      </c>
      <c r="F775" s="254">
        <v>106184</v>
      </c>
      <c r="G775" s="254">
        <v>1187</v>
      </c>
      <c r="H775" s="269">
        <v>1.1178708656671439</v>
      </c>
      <c r="I775" s="254" t="s">
        <v>925</v>
      </c>
    </row>
    <row r="776" spans="2:9">
      <c r="B776" s="252" t="s">
        <v>1138</v>
      </c>
      <c r="C776" s="253" t="s">
        <v>36</v>
      </c>
      <c r="D776" s="254" t="s">
        <v>1740</v>
      </c>
      <c r="E776" s="255" t="s">
        <v>1741</v>
      </c>
      <c r="F776" s="254">
        <v>117653</v>
      </c>
      <c r="G776" s="254">
        <v>1316</v>
      </c>
      <c r="H776" s="269">
        <v>1.1185435135525656</v>
      </c>
      <c r="I776" s="254" t="s">
        <v>925</v>
      </c>
    </row>
    <row r="777" spans="2:9">
      <c r="B777" s="252" t="s">
        <v>1382</v>
      </c>
      <c r="C777" s="253" t="s">
        <v>41</v>
      </c>
      <c r="D777" s="254" t="s">
        <v>1742</v>
      </c>
      <c r="E777" s="255" t="s">
        <v>1743</v>
      </c>
      <c r="F777" s="254">
        <v>107983</v>
      </c>
      <c r="G777" s="254">
        <v>1211</v>
      </c>
      <c r="H777" s="269">
        <v>1.121472824426067</v>
      </c>
      <c r="I777" s="254" t="s">
        <v>925</v>
      </c>
    </row>
    <row r="778" spans="2:9">
      <c r="B778" s="252" t="s">
        <v>1177</v>
      </c>
      <c r="C778" s="253" t="s">
        <v>38</v>
      </c>
      <c r="D778" s="254" t="s">
        <v>1744</v>
      </c>
      <c r="E778" s="255" t="s">
        <v>1745</v>
      </c>
      <c r="F778" s="254">
        <v>195619</v>
      </c>
      <c r="G778" s="254">
        <v>2194</v>
      </c>
      <c r="H778" s="269">
        <v>1.1215679458539303</v>
      </c>
      <c r="I778" s="254" t="s">
        <v>925</v>
      </c>
    </row>
    <row r="779" spans="2:9">
      <c r="B779" s="252" t="s">
        <v>975</v>
      </c>
      <c r="C779" s="253" t="s">
        <v>43</v>
      </c>
      <c r="D779" s="254" t="s">
        <v>1746</v>
      </c>
      <c r="E779" s="255" t="s">
        <v>1747</v>
      </c>
      <c r="F779" s="254">
        <v>103974</v>
      </c>
      <c r="G779" s="254">
        <v>1170</v>
      </c>
      <c r="H779" s="269">
        <v>1.1252813203300824</v>
      </c>
      <c r="I779" s="254" t="s">
        <v>925</v>
      </c>
    </row>
    <row r="780" spans="2:9">
      <c r="B780" s="252" t="s">
        <v>933</v>
      </c>
      <c r="C780" s="253" t="s">
        <v>51</v>
      </c>
      <c r="D780" s="254" t="s">
        <v>1748</v>
      </c>
      <c r="E780" s="255" t="s">
        <v>1749</v>
      </c>
      <c r="F780" s="254">
        <v>142184</v>
      </c>
      <c r="G780" s="254">
        <v>1602</v>
      </c>
      <c r="H780" s="269">
        <v>1.1267090530580095</v>
      </c>
      <c r="I780" s="254" t="s">
        <v>925</v>
      </c>
    </row>
    <row r="781" spans="2:9">
      <c r="B781" s="252" t="s">
        <v>464</v>
      </c>
      <c r="C781" s="253" t="s">
        <v>30</v>
      </c>
      <c r="D781" s="254" t="s">
        <v>1750</v>
      </c>
      <c r="E781" s="255" t="s">
        <v>1751</v>
      </c>
      <c r="F781" s="254">
        <v>120576</v>
      </c>
      <c r="G781" s="254">
        <v>1359</v>
      </c>
      <c r="H781" s="269">
        <v>1.1270899681528663</v>
      </c>
      <c r="I781" s="254" t="s">
        <v>925</v>
      </c>
    </row>
    <row r="782" spans="2:9">
      <c r="B782" s="252" t="s">
        <v>1065</v>
      </c>
      <c r="C782" s="253" t="s">
        <v>1066</v>
      </c>
      <c r="D782" s="254" t="s">
        <v>1752</v>
      </c>
      <c r="E782" s="255" t="s">
        <v>1753</v>
      </c>
      <c r="F782" s="254">
        <v>131338</v>
      </c>
      <c r="G782" s="254">
        <v>1486</v>
      </c>
      <c r="H782" s="269">
        <v>1.1314318780550945</v>
      </c>
      <c r="I782" s="254" t="s">
        <v>925</v>
      </c>
    </row>
    <row r="783" spans="2:9">
      <c r="B783" s="252" t="s">
        <v>639</v>
      </c>
      <c r="C783" s="253" t="s">
        <v>31</v>
      </c>
      <c r="D783" s="254" t="s">
        <v>1754</v>
      </c>
      <c r="E783" s="255" t="s">
        <v>1755</v>
      </c>
      <c r="F783" s="254">
        <v>117551</v>
      </c>
      <c r="G783" s="254">
        <v>1337</v>
      </c>
      <c r="H783" s="269">
        <v>1.1373786696837969</v>
      </c>
      <c r="I783" s="254" t="s">
        <v>925</v>
      </c>
    </row>
    <row r="784" spans="2:9">
      <c r="B784" s="252" t="s">
        <v>975</v>
      </c>
      <c r="C784" s="253" t="s">
        <v>43</v>
      </c>
      <c r="D784" s="254" t="s">
        <v>1756</v>
      </c>
      <c r="E784" s="255" t="s">
        <v>1757</v>
      </c>
      <c r="F784" s="254">
        <v>106391</v>
      </c>
      <c r="G784" s="254">
        <v>1213</v>
      </c>
      <c r="H784" s="269">
        <v>1.1401340338938444</v>
      </c>
      <c r="I784" s="254" t="s">
        <v>925</v>
      </c>
    </row>
    <row r="785" spans="2:9">
      <c r="B785" s="252" t="s">
        <v>338</v>
      </c>
      <c r="C785" s="253" t="s">
        <v>34</v>
      </c>
      <c r="D785" s="254" t="s">
        <v>1758</v>
      </c>
      <c r="E785" s="255" t="s">
        <v>1759</v>
      </c>
      <c r="F785" s="254">
        <v>133620</v>
      </c>
      <c r="G785" s="254">
        <v>1524</v>
      </c>
      <c r="H785" s="269">
        <v>1.140547822182308</v>
      </c>
      <c r="I785" s="254" t="s">
        <v>925</v>
      </c>
    </row>
    <row r="786" spans="2:9">
      <c r="B786" s="252" t="s">
        <v>1177</v>
      </c>
      <c r="C786" s="253" t="s">
        <v>38</v>
      </c>
      <c r="D786" s="254" t="s">
        <v>1760</v>
      </c>
      <c r="E786" s="255" t="s">
        <v>1761</v>
      </c>
      <c r="F786" s="254">
        <v>146086</v>
      </c>
      <c r="G786" s="254">
        <v>1667</v>
      </c>
      <c r="H786" s="269">
        <v>1.1411086620210014</v>
      </c>
      <c r="I786" s="254" t="s">
        <v>925</v>
      </c>
    </row>
    <row r="787" spans="2:9">
      <c r="B787" s="252" t="s">
        <v>1023</v>
      </c>
      <c r="C787" s="253" t="s">
        <v>50</v>
      </c>
      <c r="D787" s="254" t="s">
        <v>1762</v>
      </c>
      <c r="E787" s="255" t="s">
        <v>1763</v>
      </c>
      <c r="F787" s="254">
        <v>122629</v>
      </c>
      <c r="G787" s="254">
        <v>1402</v>
      </c>
      <c r="H787" s="269">
        <v>1.1432858459255151</v>
      </c>
      <c r="I787" s="254" t="s">
        <v>925</v>
      </c>
    </row>
    <row r="788" spans="2:9">
      <c r="B788" s="252" t="s">
        <v>950</v>
      </c>
      <c r="C788" s="253" t="s">
        <v>46</v>
      </c>
      <c r="D788" s="254" t="s">
        <v>1764</v>
      </c>
      <c r="E788" s="255" t="s">
        <v>1765</v>
      </c>
      <c r="F788" s="254">
        <v>186455</v>
      </c>
      <c r="G788" s="254">
        <v>2137</v>
      </c>
      <c r="H788" s="269">
        <v>1.146121047974042</v>
      </c>
      <c r="I788" s="254" t="s">
        <v>925</v>
      </c>
    </row>
    <row r="789" spans="2:9">
      <c r="B789" s="252" t="s">
        <v>1065</v>
      </c>
      <c r="C789" s="253" t="s">
        <v>1066</v>
      </c>
      <c r="D789" s="254" t="s">
        <v>1766</v>
      </c>
      <c r="E789" s="255" t="s">
        <v>1767</v>
      </c>
      <c r="F789" s="254">
        <v>119434</v>
      </c>
      <c r="G789" s="254">
        <v>1375</v>
      </c>
      <c r="H789" s="269">
        <v>1.1512634593164426</v>
      </c>
      <c r="I789" s="254" t="s">
        <v>925</v>
      </c>
    </row>
    <row r="790" spans="2:9">
      <c r="B790" s="252" t="s">
        <v>1208</v>
      </c>
      <c r="C790" s="253" t="s">
        <v>18</v>
      </c>
      <c r="D790" s="254" t="s">
        <v>1768</v>
      </c>
      <c r="E790" s="255" t="s">
        <v>1769</v>
      </c>
      <c r="F790" s="254">
        <v>106944</v>
      </c>
      <c r="G790" s="254">
        <v>1235</v>
      </c>
      <c r="H790" s="269">
        <v>1.1548099940155594</v>
      </c>
      <c r="I790" s="254" t="s">
        <v>925</v>
      </c>
    </row>
    <row r="791" spans="2:9">
      <c r="B791" s="252" t="s">
        <v>1208</v>
      </c>
      <c r="C791" s="253" t="s">
        <v>18</v>
      </c>
      <c r="D791" s="254" t="s">
        <v>1770</v>
      </c>
      <c r="E791" s="255" t="s">
        <v>1771</v>
      </c>
      <c r="F791" s="254">
        <v>121191</v>
      </c>
      <c r="G791" s="254">
        <v>1403</v>
      </c>
      <c r="H791" s="269">
        <v>1.1576767251693607</v>
      </c>
      <c r="I791" s="254" t="s">
        <v>925</v>
      </c>
    </row>
    <row r="792" spans="2:9">
      <c r="B792" s="252" t="s">
        <v>922</v>
      </c>
      <c r="C792" s="253" t="s">
        <v>40</v>
      </c>
      <c r="D792" s="254" t="s">
        <v>1772</v>
      </c>
      <c r="E792" s="255" t="s">
        <v>1773</v>
      </c>
      <c r="F792" s="254">
        <v>172877</v>
      </c>
      <c r="G792" s="254">
        <v>2013</v>
      </c>
      <c r="H792" s="269">
        <v>1.1644116915494833</v>
      </c>
      <c r="I792" s="254" t="s">
        <v>925</v>
      </c>
    </row>
    <row r="793" spans="2:9">
      <c r="B793" s="252" t="s">
        <v>464</v>
      </c>
      <c r="C793" s="253" t="s">
        <v>30</v>
      </c>
      <c r="D793" s="254" t="s">
        <v>1774</v>
      </c>
      <c r="E793" s="255" t="s">
        <v>1775</v>
      </c>
      <c r="F793" s="254">
        <v>121864</v>
      </c>
      <c r="G793" s="254">
        <v>1419</v>
      </c>
      <c r="H793" s="269">
        <v>1.1644127880259962</v>
      </c>
      <c r="I793" s="254" t="s">
        <v>925</v>
      </c>
    </row>
    <row r="794" spans="2:9">
      <c r="B794" s="252" t="s">
        <v>922</v>
      </c>
      <c r="C794" s="253" t="s">
        <v>40</v>
      </c>
      <c r="D794" s="254" t="s">
        <v>1776</v>
      </c>
      <c r="E794" s="255" t="s">
        <v>1777</v>
      </c>
      <c r="F794" s="254">
        <v>173162</v>
      </c>
      <c r="G794" s="254">
        <v>2021</v>
      </c>
      <c r="H794" s="269">
        <v>1.1671151869347778</v>
      </c>
      <c r="I794" s="254" t="s">
        <v>925</v>
      </c>
    </row>
    <row r="795" spans="2:9">
      <c r="B795" s="252" t="s">
        <v>1208</v>
      </c>
      <c r="C795" s="253" t="s">
        <v>18</v>
      </c>
      <c r="D795" s="254" t="s">
        <v>1778</v>
      </c>
      <c r="E795" s="255" t="s">
        <v>1779</v>
      </c>
      <c r="F795" s="254">
        <v>122707</v>
      </c>
      <c r="G795" s="254">
        <v>1433</v>
      </c>
      <c r="H795" s="269">
        <v>1.1678225366116033</v>
      </c>
      <c r="I795" s="254" t="s">
        <v>925</v>
      </c>
    </row>
    <row r="796" spans="2:9">
      <c r="B796" s="252" t="s">
        <v>975</v>
      </c>
      <c r="C796" s="253" t="s">
        <v>43</v>
      </c>
      <c r="D796" s="254" t="s">
        <v>1780</v>
      </c>
      <c r="E796" s="255" t="s">
        <v>1781</v>
      </c>
      <c r="F796" s="254">
        <v>108579</v>
      </c>
      <c r="G796" s="254">
        <v>1274</v>
      </c>
      <c r="H796" s="269">
        <v>1.1733392276591239</v>
      </c>
      <c r="I796" s="254" t="s">
        <v>925</v>
      </c>
    </row>
    <row r="797" spans="2:9">
      <c r="B797" s="252" t="s">
        <v>975</v>
      </c>
      <c r="C797" s="253" t="s">
        <v>43</v>
      </c>
      <c r="D797" s="254" t="s">
        <v>1782</v>
      </c>
      <c r="E797" s="255" t="s">
        <v>1783</v>
      </c>
      <c r="F797" s="254">
        <v>137772</v>
      </c>
      <c r="G797" s="254">
        <v>1617</v>
      </c>
      <c r="H797" s="269">
        <v>1.17367825102343</v>
      </c>
      <c r="I797" s="254" t="s">
        <v>925</v>
      </c>
    </row>
    <row r="798" spans="2:9">
      <c r="B798" s="252" t="s">
        <v>338</v>
      </c>
      <c r="C798" s="253" t="s">
        <v>34</v>
      </c>
      <c r="D798" s="254" t="s">
        <v>1784</v>
      </c>
      <c r="E798" s="255" t="s">
        <v>1785</v>
      </c>
      <c r="F798" s="254">
        <v>147535</v>
      </c>
      <c r="G798" s="254">
        <v>1733</v>
      </c>
      <c r="H798" s="269">
        <v>1.1746365269258141</v>
      </c>
      <c r="I798" s="254" t="s">
        <v>925</v>
      </c>
    </row>
    <row r="799" spans="2:9">
      <c r="B799" s="252" t="s">
        <v>1138</v>
      </c>
      <c r="C799" s="253" t="s">
        <v>36</v>
      </c>
      <c r="D799" s="254" t="s">
        <v>1786</v>
      </c>
      <c r="E799" s="255" t="s">
        <v>1787</v>
      </c>
      <c r="F799" s="254">
        <v>101204</v>
      </c>
      <c r="G799" s="254">
        <v>1190</v>
      </c>
      <c r="H799" s="269">
        <v>1.1758428520611832</v>
      </c>
      <c r="I799" s="254" t="s">
        <v>925</v>
      </c>
    </row>
    <row r="800" spans="2:9">
      <c r="B800" s="252" t="s">
        <v>936</v>
      </c>
      <c r="C800" s="253" t="s">
        <v>937</v>
      </c>
      <c r="D800" s="254" t="s">
        <v>1788</v>
      </c>
      <c r="E800" s="255" t="s">
        <v>1789</v>
      </c>
      <c r="F800" s="254">
        <v>123609</v>
      </c>
      <c r="G800" s="254">
        <v>1454</v>
      </c>
      <c r="H800" s="269">
        <v>1.1762897523643101</v>
      </c>
      <c r="I800" s="254" t="s">
        <v>925</v>
      </c>
    </row>
    <row r="801" spans="2:9">
      <c r="B801" s="252" t="s">
        <v>1177</v>
      </c>
      <c r="C801" s="253" t="s">
        <v>38</v>
      </c>
      <c r="D801" s="254" t="s">
        <v>1790</v>
      </c>
      <c r="E801" s="255" t="s">
        <v>1791</v>
      </c>
      <c r="F801" s="254">
        <v>149681</v>
      </c>
      <c r="G801" s="254">
        <v>1774</v>
      </c>
      <c r="H801" s="269">
        <v>1.185187164703603</v>
      </c>
      <c r="I801" s="254" t="s">
        <v>925</v>
      </c>
    </row>
    <row r="802" spans="2:9">
      <c r="B802" s="252" t="s">
        <v>936</v>
      </c>
      <c r="C802" s="253" t="s">
        <v>937</v>
      </c>
      <c r="D802" s="254" t="s">
        <v>1792</v>
      </c>
      <c r="E802" s="255" t="s">
        <v>1793</v>
      </c>
      <c r="F802" s="254">
        <v>155433</v>
      </c>
      <c r="G802" s="254">
        <v>1846</v>
      </c>
      <c r="H802" s="269">
        <v>1.1876499842375816</v>
      </c>
      <c r="I802" s="254" t="s">
        <v>925</v>
      </c>
    </row>
    <row r="803" spans="2:9">
      <c r="B803" s="252" t="s">
        <v>922</v>
      </c>
      <c r="C803" s="253" t="s">
        <v>40</v>
      </c>
      <c r="D803" s="254" t="s">
        <v>1794</v>
      </c>
      <c r="E803" s="255" t="s">
        <v>1795</v>
      </c>
      <c r="F803" s="254">
        <v>140568</v>
      </c>
      <c r="G803" s="254">
        <v>1672</v>
      </c>
      <c r="H803" s="269">
        <v>1.1894599055261512</v>
      </c>
      <c r="I803" s="254" t="s">
        <v>925</v>
      </c>
    </row>
    <row r="804" spans="2:9">
      <c r="B804" s="252" t="s">
        <v>936</v>
      </c>
      <c r="C804" s="253" t="s">
        <v>937</v>
      </c>
      <c r="D804" s="254" t="s">
        <v>1796</v>
      </c>
      <c r="E804" s="255" t="s">
        <v>1797</v>
      </c>
      <c r="F804" s="254">
        <v>146835</v>
      </c>
      <c r="G804" s="254">
        <v>1747</v>
      </c>
      <c r="H804" s="269">
        <v>1.1897708312050943</v>
      </c>
      <c r="I804" s="254" t="s">
        <v>925</v>
      </c>
    </row>
    <row r="805" spans="2:9">
      <c r="B805" s="252" t="s">
        <v>922</v>
      </c>
      <c r="C805" s="253" t="s">
        <v>40</v>
      </c>
      <c r="D805" s="254" t="s">
        <v>1798</v>
      </c>
      <c r="E805" s="255" t="s">
        <v>1799</v>
      </c>
      <c r="F805" s="254">
        <v>107532</v>
      </c>
      <c r="G805" s="254">
        <v>1285</v>
      </c>
      <c r="H805" s="269">
        <v>1.1949931183275677</v>
      </c>
      <c r="I805" s="254" t="s">
        <v>925</v>
      </c>
    </row>
    <row r="806" spans="2:9">
      <c r="B806" s="252" t="s">
        <v>1023</v>
      </c>
      <c r="C806" s="253" t="s">
        <v>50</v>
      </c>
      <c r="D806" s="254" t="s">
        <v>1800</v>
      </c>
      <c r="E806" s="255" t="s">
        <v>1801</v>
      </c>
      <c r="F806" s="254">
        <v>124789</v>
      </c>
      <c r="G806" s="254">
        <v>1492</v>
      </c>
      <c r="H806" s="269">
        <v>1.1956182035275547</v>
      </c>
      <c r="I806" s="254" t="s">
        <v>925</v>
      </c>
    </row>
    <row r="807" spans="2:9">
      <c r="B807" s="252" t="s">
        <v>1208</v>
      </c>
      <c r="C807" s="253" t="s">
        <v>18</v>
      </c>
      <c r="D807" s="254" t="s">
        <v>1802</v>
      </c>
      <c r="E807" s="255" t="s">
        <v>1803</v>
      </c>
      <c r="F807" s="254">
        <v>106845</v>
      </c>
      <c r="G807" s="254">
        <v>1279</v>
      </c>
      <c r="H807" s="269">
        <v>1.197061163367495</v>
      </c>
      <c r="I807" s="254" t="s">
        <v>925</v>
      </c>
    </row>
    <row r="808" spans="2:9">
      <c r="B808" s="252" t="s">
        <v>922</v>
      </c>
      <c r="C808" s="253" t="s">
        <v>40</v>
      </c>
      <c r="D808" s="254" t="s">
        <v>1804</v>
      </c>
      <c r="E808" s="255" t="s">
        <v>1805</v>
      </c>
      <c r="F808" s="254">
        <v>139118</v>
      </c>
      <c r="G808" s="254">
        <v>1672</v>
      </c>
      <c r="H808" s="269">
        <v>1.2018574160065556</v>
      </c>
      <c r="I808" s="254" t="s">
        <v>925</v>
      </c>
    </row>
    <row r="809" spans="2:9">
      <c r="B809" s="252" t="s">
        <v>1208</v>
      </c>
      <c r="C809" s="253" t="s">
        <v>18</v>
      </c>
      <c r="D809" s="254" t="s">
        <v>1806</v>
      </c>
      <c r="E809" s="255" t="s">
        <v>1807</v>
      </c>
      <c r="F809" s="254">
        <v>155315</v>
      </c>
      <c r="G809" s="254">
        <v>1868</v>
      </c>
      <c r="H809" s="269">
        <v>1.20271705888034</v>
      </c>
      <c r="I809" s="254" t="s">
        <v>925</v>
      </c>
    </row>
    <row r="810" spans="2:9">
      <c r="B810" s="252" t="s">
        <v>1026</v>
      </c>
      <c r="C810" s="253" t="s">
        <v>47</v>
      </c>
      <c r="D810" s="254" t="s">
        <v>1808</v>
      </c>
      <c r="E810" s="255" t="s">
        <v>1809</v>
      </c>
      <c r="F810" s="254">
        <v>139525</v>
      </c>
      <c r="G810" s="254">
        <v>1680</v>
      </c>
      <c r="H810" s="269">
        <v>1.2040852893746641</v>
      </c>
      <c r="I810" s="254" t="s">
        <v>925</v>
      </c>
    </row>
    <row r="811" spans="2:9">
      <c r="B811" s="252" t="s">
        <v>1208</v>
      </c>
      <c r="C811" s="253" t="s">
        <v>18</v>
      </c>
      <c r="D811" s="254" t="s">
        <v>1810</v>
      </c>
      <c r="E811" s="255" t="s">
        <v>1811</v>
      </c>
      <c r="F811" s="254">
        <v>136571</v>
      </c>
      <c r="G811" s="254">
        <v>1646</v>
      </c>
      <c r="H811" s="269">
        <v>1.2052339076377854</v>
      </c>
      <c r="I811" s="254" t="s">
        <v>925</v>
      </c>
    </row>
    <row r="812" spans="2:9">
      <c r="B812" s="252" t="s">
        <v>1023</v>
      </c>
      <c r="C812" s="253" t="s">
        <v>50</v>
      </c>
      <c r="D812" s="254" t="s">
        <v>1812</v>
      </c>
      <c r="E812" s="255" t="s">
        <v>1813</v>
      </c>
      <c r="F812" s="254">
        <v>177532</v>
      </c>
      <c r="G812" s="254">
        <v>2140</v>
      </c>
      <c r="H812" s="269">
        <v>1.205416488295068</v>
      </c>
      <c r="I812" s="254" t="s">
        <v>925</v>
      </c>
    </row>
    <row r="813" spans="2:9">
      <c r="B813" s="252" t="s">
        <v>338</v>
      </c>
      <c r="C813" s="253" t="s">
        <v>34</v>
      </c>
      <c r="D813" s="254" t="s">
        <v>1814</v>
      </c>
      <c r="E813" s="255" t="s">
        <v>1815</v>
      </c>
      <c r="F813" s="254">
        <v>110968</v>
      </c>
      <c r="G813" s="254">
        <v>1341</v>
      </c>
      <c r="H813" s="269">
        <v>1.2084564919616465</v>
      </c>
      <c r="I813" s="254" t="s">
        <v>925</v>
      </c>
    </row>
    <row r="814" spans="2:9">
      <c r="B814" s="252" t="s">
        <v>1208</v>
      </c>
      <c r="C814" s="253" t="s">
        <v>18</v>
      </c>
      <c r="D814" s="254" t="s">
        <v>1816</v>
      </c>
      <c r="E814" s="255" t="s">
        <v>1817</v>
      </c>
      <c r="F814" s="254">
        <v>141340</v>
      </c>
      <c r="G814" s="254">
        <v>1710</v>
      </c>
      <c r="H814" s="269">
        <v>1.2098485920475448</v>
      </c>
      <c r="I814" s="254" t="s">
        <v>925</v>
      </c>
    </row>
    <row r="815" spans="2:9">
      <c r="B815" s="252" t="s">
        <v>975</v>
      </c>
      <c r="C815" s="253" t="s">
        <v>43</v>
      </c>
      <c r="D815" s="254" t="s">
        <v>1818</v>
      </c>
      <c r="E815" s="255" t="s">
        <v>1819</v>
      </c>
      <c r="F815" s="254">
        <v>148155</v>
      </c>
      <c r="G815" s="254">
        <v>1796</v>
      </c>
      <c r="H815" s="269">
        <v>1.2122439337180655</v>
      </c>
      <c r="I815" s="254" t="s">
        <v>925</v>
      </c>
    </row>
    <row r="816" spans="2:9">
      <c r="B816" s="252" t="s">
        <v>950</v>
      </c>
      <c r="C816" s="253" t="s">
        <v>46</v>
      </c>
      <c r="D816" s="254" t="s">
        <v>1820</v>
      </c>
      <c r="E816" s="255" t="s">
        <v>1821</v>
      </c>
      <c r="F816" s="254">
        <v>134191</v>
      </c>
      <c r="G816" s="254">
        <v>1627</v>
      </c>
      <c r="H816" s="269">
        <v>1.2124509095244838</v>
      </c>
      <c r="I816" s="254" t="s">
        <v>925</v>
      </c>
    </row>
    <row r="817" spans="2:9">
      <c r="B817" s="252" t="s">
        <v>639</v>
      </c>
      <c r="C817" s="253" t="s">
        <v>31</v>
      </c>
      <c r="D817" s="254" t="s">
        <v>1822</v>
      </c>
      <c r="E817" s="255" t="s">
        <v>1823</v>
      </c>
      <c r="F817" s="254">
        <v>113657</v>
      </c>
      <c r="G817" s="254">
        <v>1381</v>
      </c>
      <c r="H817" s="269">
        <v>1.2150593452229075</v>
      </c>
      <c r="I817" s="254" t="s">
        <v>925</v>
      </c>
    </row>
    <row r="818" spans="2:9">
      <c r="B818" s="252" t="s">
        <v>1138</v>
      </c>
      <c r="C818" s="253" t="s">
        <v>36</v>
      </c>
      <c r="D818" s="254" t="s">
        <v>1824</v>
      </c>
      <c r="E818" s="255" t="s">
        <v>1825</v>
      </c>
      <c r="F818" s="254">
        <v>122483</v>
      </c>
      <c r="G818" s="254">
        <v>1500</v>
      </c>
      <c r="H818" s="269">
        <v>1.2246597486998194</v>
      </c>
      <c r="I818" s="254" t="s">
        <v>925</v>
      </c>
    </row>
    <row r="819" spans="2:9">
      <c r="B819" s="252" t="s">
        <v>1177</v>
      </c>
      <c r="C819" s="253" t="s">
        <v>38</v>
      </c>
      <c r="D819" s="254" t="s">
        <v>1826</v>
      </c>
      <c r="E819" s="255" t="s">
        <v>1827</v>
      </c>
      <c r="F819" s="254">
        <v>201864</v>
      </c>
      <c r="G819" s="254">
        <v>2477</v>
      </c>
      <c r="H819" s="269">
        <v>1.2270637657036421</v>
      </c>
      <c r="I819" s="254" t="s">
        <v>925</v>
      </c>
    </row>
    <row r="820" spans="2:9">
      <c r="B820" s="252" t="s">
        <v>1208</v>
      </c>
      <c r="C820" s="253" t="s">
        <v>18</v>
      </c>
      <c r="D820" s="254" t="s">
        <v>1828</v>
      </c>
      <c r="E820" s="255" t="s">
        <v>1829</v>
      </c>
      <c r="F820" s="254">
        <v>103481</v>
      </c>
      <c r="G820" s="254">
        <v>1272</v>
      </c>
      <c r="H820" s="269">
        <v>1.2292111595365334</v>
      </c>
      <c r="I820" s="254" t="s">
        <v>925</v>
      </c>
    </row>
    <row r="821" spans="2:9">
      <c r="B821" s="252" t="s">
        <v>1531</v>
      </c>
      <c r="C821" s="253" t="s">
        <v>48</v>
      </c>
      <c r="D821" s="254" t="s">
        <v>1830</v>
      </c>
      <c r="E821" s="255" t="s">
        <v>1831</v>
      </c>
      <c r="F821" s="254">
        <v>115686</v>
      </c>
      <c r="G821" s="254">
        <v>1427</v>
      </c>
      <c r="H821" s="269">
        <v>1.2335114015524782</v>
      </c>
      <c r="I821" s="254" t="s">
        <v>925</v>
      </c>
    </row>
    <row r="822" spans="2:9">
      <c r="B822" s="252" t="s">
        <v>1177</v>
      </c>
      <c r="C822" s="253" t="s">
        <v>38</v>
      </c>
      <c r="D822" s="254" t="s">
        <v>1832</v>
      </c>
      <c r="E822" s="255" t="s">
        <v>1833</v>
      </c>
      <c r="F822" s="254">
        <v>116181</v>
      </c>
      <c r="G822" s="254">
        <v>1437</v>
      </c>
      <c r="H822" s="269">
        <v>1.2368631703979136</v>
      </c>
      <c r="I822" s="254" t="s">
        <v>925</v>
      </c>
    </row>
    <row r="823" spans="2:9">
      <c r="B823" s="252" t="s">
        <v>1531</v>
      </c>
      <c r="C823" s="253" t="s">
        <v>48</v>
      </c>
      <c r="D823" s="254" t="s">
        <v>1834</v>
      </c>
      <c r="E823" s="255" t="s">
        <v>1835</v>
      </c>
      <c r="F823" s="254">
        <v>117305</v>
      </c>
      <c r="G823" s="254">
        <v>1453</v>
      </c>
      <c r="H823" s="269">
        <v>1.2386513788841056</v>
      </c>
      <c r="I823" s="254" t="s">
        <v>925</v>
      </c>
    </row>
    <row r="824" spans="2:9">
      <c r="B824" s="252" t="s">
        <v>1065</v>
      </c>
      <c r="C824" s="253" t="s">
        <v>1066</v>
      </c>
      <c r="D824" s="254" t="s">
        <v>1836</v>
      </c>
      <c r="E824" s="255" t="s">
        <v>1837</v>
      </c>
      <c r="F824" s="254">
        <v>112691</v>
      </c>
      <c r="G824" s="254">
        <v>1403</v>
      </c>
      <c r="H824" s="269">
        <v>1.2449973822221829</v>
      </c>
      <c r="I824" s="254" t="s">
        <v>925</v>
      </c>
    </row>
    <row r="825" spans="2:9">
      <c r="B825" s="252" t="s">
        <v>1208</v>
      </c>
      <c r="C825" s="253" t="s">
        <v>18</v>
      </c>
      <c r="D825" s="254" t="s">
        <v>1838</v>
      </c>
      <c r="E825" s="255" t="s">
        <v>1839</v>
      </c>
      <c r="F825" s="254">
        <v>106961</v>
      </c>
      <c r="G825" s="254">
        <v>1332</v>
      </c>
      <c r="H825" s="269">
        <v>1.2453137124746403</v>
      </c>
      <c r="I825" s="254" t="s">
        <v>925</v>
      </c>
    </row>
    <row r="826" spans="2:9">
      <c r="B826" s="252" t="s">
        <v>936</v>
      </c>
      <c r="C826" s="253" t="s">
        <v>937</v>
      </c>
      <c r="D826" s="254" t="s">
        <v>1840</v>
      </c>
      <c r="E826" s="255" t="s">
        <v>1841</v>
      </c>
      <c r="F826" s="254">
        <v>114160</v>
      </c>
      <c r="G826" s="254">
        <v>1423</v>
      </c>
      <c r="H826" s="269">
        <v>1.2464961457603363</v>
      </c>
      <c r="I826" s="254" t="s">
        <v>925</v>
      </c>
    </row>
    <row r="827" spans="2:9">
      <c r="B827" s="252" t="s">
        <v>1004</v>
      </c>
      <c r="C827" s="253" t="s">
        <v>49</v>
      </c>
      <c r="D827" s="254" t="s">
        <v>1842</v>
      </c>
      <c r="E827" s="255" t="s">
        <v>1843</v>
      </c>
      <c r="F827" s="254">
        <v>108928</v>
      </c>
      <c r="G827" s="254">
        <v>1369</v>
      </c>
      <c r="H827" s="269">
        <v>1.2567934782608696</v>
      </c>
      <c r="I827" s="254" t="s">
        <v>925</v>
      </c>
    </row>
    <row r="828" spans="2:9">
      <c r="B828" s="252" t="s">
        <v>372</v>
      </c>
      <c r="C828" s="253" t="s">
        <v>19</v>
      </c>
      <c r="D828" s="254" t="s">
        <v>1844</v>
      </c>
      <c r="E828" s="255" t="s">
        <v>1845</v>
      </c>
      <c r="F828" s="254">
        <v>175317</v>
      </c>
      <c r="G828" s="254">
        <v>2211</v>
      </c>
      <c r="H828" s="269">
        <v>1.2611440989749996</v>
      </c>
      <c r="I828" s="254" t="s">
        <v>925</v>
      </c>
    </row>
    <row r="829" spans="2:9">
      <c r="B829" s="252" t="s">
        <v>950</v>
      </c>
      <c r="C829" s="253" t="s">
        <v>46</v>
      </c>
      <c r="D829" s="254" t="s">
        <v>1846</v>
      </c>
      <c r="E829" s="255" t="s">
        <v>1847</v>
      </c>
      <c r="F829" s="254">
        <v>134372</v>
      </c>
      <c r="G829" s="254">
        <v>1695</v>
      </c>
      <c r="H829" s="269">
        <v>1.2614235108504748</v>
      </c>
      <c r="I829" s="254" t="s">
        <v>925</v>
      </c>
    </row>
    <row r="830" spans="2:9">
      <c r="B830" s="252" t="s">
        <v>1026</v>
      </c>
      <c r="C830" s="253" t="s">
        <v>47</v>
      </c>
      <c r="D830" s="254" t="s">
        <v>1848</v>
      </c>
      <c r="E830" s="255" t="s">
        <v>1849</v>
      </c>
      <c r="F830" s="254">
        <v>113875</v>
      </c>
      <c r="G830" s="254">
        <v>1438</v>
      </c>
      <c r="H830" s="269">
        <v>1.262788144895719</v>
      </c>
      <c r="I830" s="254" t="s">
        <v>925</v>
      </c>
    </row>
    <row r="831" spans="2:9">
      <c r="B831" s="252" t="s">
        <v>639</v>
      </c>
      <c r="C831" s="253" t="s">
        <v>31</v>
      </c>
      <c r="D831" s="254" t="s">
        <v>1850</v>
      </c>
      <c r="E831" s="255" t="s">
        <v>1851</v>
      </c>
      <c r="F831" s="254">
        <v>131190</v>
      </c>
      <c r="G831" s="254">
        <v>1660</v>
      </c>
      <c r="H831" s="269">
        <v>1.2653403460629622</v>
      </c>
      <c r="I831" s="254" t="s">
        <v>925</v>
      </c>
    </row>
    <row r="832" spans="2:9">
      <c r="B832" s="252" t="s">
        <v>1208</v>
      </c>
      <c r="C832" s="253" t="s">
        <v>18</v>
      </c>
      <c r="D832" s="254" t="s">
        <v>1852</v>
      </c>
      <c r="E832" s="255" t="s">
        <v>1853</v>
      </c>
      <c r="F832" s="254">
        <v>115776</v>
      </c>
      <c r="G832" s="254">
        <v>1467</v>
      </c>
      <c r="H832" s="269">
        <v>1.2671019900497511</v>
      </c>
      <c r="I832" s="254" t="s">
        <v>925</v>
      </c>
    </row>
    <row r="833" spans="2:9">
      <c r="B833" s="252" t="s">
        <v>975</v>
      </c>
      <c r="C833" s="253" t="s">
        <v>43</v>
      </c>
      <c r="D833" s="254" t="s">
        <v>1854</v>
      </c>
      <c r="E833" s="255" t="s">
        <v>1855</v>
      </c>
      <c r="F833" s="254">
        <v>141157</v>
      </c>
      <c r="G833" s="254">
        <v>1789</v>
      </c>
      <c r="H833" s="269">
        <v>1.2673831265895421</v>
      </c>
      <c r="I833" s="254" t="s">
        <v>925</v>
      </c>
    </row>
    <row r="834" spans="2:9">
      <c r="B834" s="252" t="s">
        <v>1531</v>
      </c>
      <c r="C834" s="253" t="s">
        <v>48</v>
      </c>
      <c r="D834" s="254" t="s">
        <v>1856</v>
      </c>
      <c r="E834" s="255" t="s">
        <v>1857</v>
      </c>
      <c r="F834" s="254">
        <v>156644</v>
      </c>
      <c r="G834" s="254">
        <v>1987</v>
      </c>
      <c r="H834" s="269">
        <v>1.2684813973085467</v>
      </c>
      <c r="I834" s="254" t="s">
        <v>925</v>
      </c>
    </row>
    <row r="835" spans="2:9">
      <c r="B835" s="252" t="s">
        <v>922</v>
      </c>
      <c r="C835" s="253" t="s">
        <v>40</v>
      </c>
      <c r="D835" s="254" t="s">
        <v>1858</v>
      </c>
      <c r="E835" s="255" t="s">
        <v>1859</v>
      </c>
      <c r="F835" s="254">
        <v>118859</v>
      </c>
      <c r="G835" s="254">
        <v>1509</v>
      </c>
      <c r="H835" s="269">
        <v>1.2695715090990165</v>
      </c>
      <c r="I835" s="254" t="s">
        <v>925</v>
      </c>
    </row>
    <row r="836" spans="2:9">
      <c r="B836" s="252" t="s">
        <v>1208</v>
      </c>
      <c r="C836" s="253" t="s">
        <v>18</v>
      </c>
      <c r="D836" s="254" t="s">
        <v>1860</v>
      </c>
      <c r="E836" s="255" t="s">
        <v>1861</v>
      </c>
      <c r="F836" s="254">
        <v>128216</v>
      </c>
      <c r="G836" s="254">
        <v>1630</v>
      </c>
      <c r="H836" s="269">
        <v>1.2712921944219131</v>
      </c>
      <c r="I836" s="254" t="s">
        <v>925</v>
      </c>
    </row>
    <row r="837" spans="2:9">
      <c r="B837" s="252" t="s">
        <v>1004</v>
      </c>
      <c r="C837" s="253" t="s">
        <v>49</v>
      </c>
      <c r="D837" s="254" t="s">
        <v>1862</v>
      </c>
      <c r="E837" s="255" t="s">
        <v>1863</v>
      </c>
      <c r="F837" s="254">
        <v>133931</v>
      </c>
      <c r="G837" s="254">
        <v>1710</v>
      </c>
      <c r="H837" s="269">
        <v>1.2767768477798269</v>
      </c>
      <c r="I837" s="254" t="s">
        <v>925</v>
      </c>
    </row>
    <row r="838" spans="2:9">
      <c r="B838" s="252" t="s">
        <v>186</v>
      </c>
      <c r="C838" s="253" t="s">
        <v>16</v>
      </c>
      <c r="D838" s="254" t="s">
        <v>1864</v>
      </c>
      <c r="E838" s="255" t="s">
        <v>1865</v>
      </c>
      <c r="F838" s="254">
        <v>198700</v>
      </c>
      <c r="G838" s="254">
        <v>2538</v>
      </c>
      <c r="H838" s="269">
        <v>1.2773024660291896</v>
      </c>
      <c r="I838" s="254" t="s">
        <v>925</v>
      </c>
    </row>
    <row r="839" spans="2:9">
      <c r="B839" s="252" t="s">
        <v>975</v>
      </c>
      <c r="C839" s="253" t="s">
        <v>43</v>
      </c>
      <c r="D839" s="254" t="s">
        <v>1866</v>
      </c>
      <c r="E839" s="255" t="s">
        <v>1867</v>
      </c>
      <c r="F839" s="254">
        <v>127713</v>
      </c>
      <c r="G839" s="254">
        <v>1632</v>
      </c>
      <c r="H839" s="269">
        <v>1.2778652134081887</v>
      </c>
      <c r="I839" s="254" t="s">
        <v>925</v>
      </c>
    </row>
    <row r="840" spans="2:9">
      <c r="B840" s="252" t="s">
        <v>464</v>
      </c>
      <c r="C840" s="253" t="s">
        <v>30</v>
      </c>
      <c r="D840" s="254" t="s">
        <v>1868</v>
      </c>
      <c r="E840" s="255" t="s">
        <v>1869</v>
      </c>
      <c r="F840" s="254">
        <v>105475</v>
      </c>
      <c r="G840" s="254">
        <v>1348</v>
      </c>
      <c r="H840" s="269">
        <v>1.2780279687129652</v>
      </c>
      <c r="I840" s="254" t="s">
        <v>925</v>
      </c>
    </row>
    <row r="841" spans="2:9">
      <c r="B841" s="252" t="s">
        <v>936</v>
      </c>
      <c r="C841" s="253" t="s">
        <v>937</v>
      </c>
      <c r="D841" s="254" t="s">
        <v>1870</v>
      </c>
      <c r="E841" s="255" t="s">
        <v>1871</v>
      </c>
      <c r="F841" s="254">
        <v>109078</v>
      </c>
      <c r="G841" s="254">
        <v>1404</v>
      </c>
      <c r="H841" s="269">
        <v>1.2871523130237077</v>
      </c>
      <c r="I841" s="254" t="s">
        <v>925</v>
      </c>
    </row>
    <row r="842" spans="2:9">
      <c r="B842" s="252" t="s">
        <v>922</v>
      </c>
      <c r="C842" s="253" t="s">
        <v>40</v>
      </c>
      <c r="D842" s="254" t="s">
        <v>1872</v>
      </c>
      <c r="E842" s="255" t="s">
        <v>1873</v>
      </c>
      <c r="F842" s="254">
        <v>136228</v>
      </c>
      <c r="G842" s="254">
        <v>1762</v>
      </c>
      <c r="H842" s="269">
        <v>1.2934198549490561</v>
      </c>
      <c r="I842" s="254" t="s">
        <v>925</v>
      </c>
    </row>
    <row r="843" spans="2:9">
      <c r="B843" s="252" t="s">
        <v>1208</v>
      </c>
      <c r="C843" s="253" t="s">
        <v>18</v>
      </c>
      <c r="D843" s="254" t="s">
        <v>1874</v>
      </c>
      <c r="E843" s="255" t="s">
        <v>1875</v>
      </c>
      <c r="F843" s="254">
        <v>143408</v>
      </c>
      <c r="G843" s="254">
        <v>1870</v>
      </c>
      <c r="H843" s="269">
        <v>1.3039718844137007</v>
      </c>
      <c r="I843" s="254" t="s">
        <v>925</v>
      </c>
    </row>
    <row r="844" spans="2:9">
      <c r="B844" s="252" t="s">
        <v>372</v>
      </c>
      <c r="C844" s="253" t="s">
        <v>19</v>
      </c>
      <c r="D844" s="254" t="s">
        <v>1876</v>
      </c>
      <c r="E844" s="255" t="s">
        <v>1877</v>
      </c>
      <c r="F844" s="254">
        <v>101919</v>
      </c>
      <c r="G844" s="254">
        <v>1329</v>
      </c>
      <c r="H844" s="269">
        <v>1.3039766873693817</v>
      </c>
      <c r="I844" s="254" t="s">
        <v>925</v>
      </c>
    </row>
    <row r="845" spans="2:9">
      <c r="B845" s="252" t="s">
        <v>1734</v>
      </c>
      <c r="C845" s="253" t="s">
        <v>1735</v>
      </c>
      <c r="D845" s="254" t="s">
        <v>1878</v>
      </c>
      <c r="E845" s="255" t="s">
        <v>1879</v>
      </c>
      <c r="F845" s="254">
        <v>206443</v>
      </c>
      <c r="G845" s="254">
        <v>2692</v>
      </c>
      <c r="H845" s="269">
        <v>1.3039919009121161</v>
      </c>
      <c r="I845" s="254" t="s">
        <v>925</v>
      </c>
    </row>
    <row r="846" spans="2:9">
      <c r="B846" s="252" t="s">
        <v>1359</v>
      </c>
      <c r="C846" s="253" t="s">
        <v>32</v>
      </c>
      <c r="D846" s="254" t="s">
        <v>1880</v>
      </c>
      <c r="E846" s="255" t="s">
        <v>1881</v>
      </c>
      <c r="F846" s="254">
        <v>108110</v>
      </c>
      <c r="G846" s="254">
        <v>1412</v>
      </c>
      <c r="H846" s="269">
        <v>1.3060771436499861</v>
      </c>
      <c r="I846" s="254" t="s">
        <v>925</v>
      </c>
    </row>
    <row r="847" spans="2:9">
      <c r="B847" s="252" t="s">
        <v>1882</v>
      </c>
      <c r="C847" s="253" t="s">
        <v>45</v>
      </c>
      <c r="D847" s="254" t="s">
        <v>1883</v>
      </c>
      <c r="E847" s="255" t="s">
        <v>1884</v>
      </c>
      <c r="F847" s="254">
        <v>154618</v>
      </c>
      <c r="G847" s="254">
        <v>2024</v>
      </c>
      <c r="H847" s="269">
        <v>1.3090325835284378</v>
      </c>
      <c r="I847" s="254" t="s">
        <v>925</v>
      </c>
    </row>
    <row r="848" spans="2:9">
      <c r="B848" s="252" t="s">
        <v>1177</v>
      </c>
      <c r="C848" s="253" t="s">
        <v>38</v>
      </c>
      <c r="D848" s="254" t="s">
        <v>1885</v>
      </c>
      <c r="E848" s="255" t="s">
        <v>1886</v>
      </c>
      <c r="F848" s="254">
        <v>136847</v>
      </c>
      <c r="G848" s="254">
        <v>1794</v>
      </c>
      <c r="H848" s="269">
        <v>1.3109531082157446</v>
      </c>
      <c r="I848" s="254" t="s">
        <v>925</v>
      </c>
    </row>
    <row r="849" spans="2:9">
      <c r="B849" s="252" t="s">
        <v>1887</v>
      </c>
      <c r="C849" s="253" t="s">
        <v>1888</v>
      </c>
      <c r="D849" s="254" t="s">
        <v>1889</v>
      </c>
      <c r="E849" s="255" t="s">
        <v>1890</v>
      </c>
      <c r="F849" s="254">
        <v>130767</v>
      </c>
      <c r="G849" s="254">
        <v>1716</v>
      </c>
      <c r="H849" s="269">
        <v>1.31225767968983</v>
      </c>
      <c r="I849" s="254" t="s">
        <v>925</v>
      </c>
    </row>
    <row r="850" spans="2:9">
      <c r="B850" s="252" t="s">
        <v>950</v>
      </c>
      <c r="C850" s="253" t="s">
        <v>46</v>
      </c>
      <c r="D850" s="254" t="s">
        <v>1891</v>
      </c>
      <c r="E850" s="255" t="s">
        <v>1892</v>
      </c>
      <c r="F850" s="254">
        <v>154424</v>
      </c>
      <c r="G850" s="254">
        <v>2027</v>
      </c>
      <c r="H850" s="269">
        <v>1.3126198000310834</v>
      </c>
      <c r="I850" s="254" t="s">
        <v>925</v>
      </c>
    </row>
    <row r="851" spans="2:9">
      <c r="B851" s="252" t="s">
        <v>186</v>
      </c>
      <c r="C851" s="253" t="s">
        <v>16</v>
      </c>
      <c r="D851" s="254" t="s">
        <v>1893</v>
      </c>
      <c r="E851" s="255" t="s">
        <v>1894</v>
      </c>
      <c r="F851" s="254">
        <v>108531</v>
      </c>
      <c r="G851" s="254">
        <v>1425</v>
      </c>
      <c r="H851" s="269">
        <v>1.312988915609365</v>
      </c>
      <c r="I851" s="254" t="s">
        <v>925</v>
      </c>
    </row>
    <row r="852" spans="2:9">
      <c r="B852" s="252" t="s">
        <v>1104</v>
      </c>
      <c r="C852" s="253" t="s">
        <v>42</v>
      </c>
      <c r="D852" s="254" t="s">
        <v>1895</v>
      </c>
      <c r="E852" s="255" t="s">
        <v>1896</v>
      </c>
      <c r="F852" s="254">
        <v>126414</v>
      </c>
      <c r="G852" s="254">
        <v>1661</v>
      </c>
      <c r="H852" s="269">
        <v>1.3139367475121426</v>
      </c>
      <c r="I852" s="254" t="s">
        <v>925</v>
      </c>
    </row>
    <row r="853" spans="2:9">
      <c r="B853" s="252" t="s">
        <v>639</v>
      </c>
      <c r="C853" s="253" t="s">
        <v>31</v>
      </c>
      <c r="D853" s="254" t="s">
        <v>1897</v>
      </c>
      <c r="E853" s="255" t="s">
        <v>1898</v>
      </c>
      <c r="F853" s="254">
        <v>110876</v>
      </c>
      <c r="G853" s="254">
        <v>1461</v>
      </c>
      <c r="H853" s="269">
        <v>1.3176882282910638</v>
      </c>
      <c r="I853" s="254" t="s">
        <v>925</v>
      </c>
    </row>
    <row r="854" spans="2:9">
      <c r="B854" s="252" t="s">
        <v>975</v>
      </c>
      <c r="C854" s="253" t="s">
        <v>43</v>
      </c>
      <c r="D854" s="254" t="s">
        <v>1899</v>
      </c>
      <c r="E854" s="255" t="s">
        <v>1900</v>
      </c>
      <c r="F854" s="254">
        <v>106977</v>
      </c>
      <c r="G854" s="254">
        <v>1411</v>
      </c>
      <c r="H854" s="269">
        <v>1.3189751067986577</v>
      </c>
      <c r="I854" s="254" t="s">
        <v>925</v>
      </c>
    </row>
    <row r="855" spans="2:9">
      <c r="B855" s="252" t="s">
        <v>1359</v>
      </c>
      <c r="C855" s="253" t="s">
        <v>32</v>
      </c>
      <c r="D855" s="254" t="s">
        <v>1901</v>
      </c>
      <c r="E855" s="255" t="s">
        <v>1902</v>
      </c>
      <c r="F855" s="254">
        <v>105964</v>
      </c>
      <c r="G855" s="254">
        <v>1398</v>
      </c>
      <c r="H855" s="269">
        <v>1.3193159941112076</v>
      </c>
      <c r="I855" s="254" t="s">
        <v>925</v>
      </c>
    </row>
    <row r="856" spans="2:9">
      <c r="B856" s="252" t="s">
        <v>922</v>
      </c>
      <c r="C856" s="253" t="s">
        <v>40</v>
      </c>
      <c r="D856" s="254" t="s">
        <v>1903</v>
      </c>
      <c r="E856" s="255" t="s">
        <v>1904</v>
      </c>
      <c r="F856" s="254">
        <v>132518</v>
      </c>
      <c r="G856" s="254">
        <v>1752</v>
      </c>
      <c r="H856" s="269">
        <v>1.3220845470049352</v>
      </c>
      <c r="I856" s="254" t="s">
        <v>925</v>
      </c>
    </row>
    <row r="857" spans="2:9">
      <c r="B857" s="252" t="s">
        <v>936</v>
      </c>
      <c r="C857" s="253" t="s">
        <v>937</v>
      </c>
      <c r="D857" s="254" t="s">
        <v>1905</v>
      </c>
      <c r="E857" s="255" t="s">
        <v>1906</v>
      </c>
      <c r="F857" s="254">
        <v>109787</v>
      </c>
      <c r="G857" s="254">
        <v>1454</v>
      </c>
      <c r="H857" s="269">
        <v>1.3243826682576261</v>
      </c>
      <c r="I857" s="254" t="s">
        <v>925</v>
      </c>
    </row>
    <row r="858" spans="2:9">
      <c r="B858" s="252" t="s">
        <v>1177</v>
      </c>
      <c r="C858" s="253" t="s">
        <v>38</v>
      </c>
      <c r="D858" s="254" t="s">
        <v>1907</v>
      </c>
      <c r="E858" s="255" t="s">
        <v>1908</v>
      </c>
      <c r="F858" s="254">
        <v>186118</v>
      </c>
      <c r="G858" s="254">
        <v>2465</v>
      </c>
      <c r="H858" s="269">
        <v>1.32442858831494</v>
      </c>
      <c r="I858" s="254" t="s">
        <v>925</v>
      </c>
    </row>
    <row r="859" spans="2:9">
      <c r="B859" s="252" t="s">
        <v>1104</v>
      </c>
      <c r="C859" s="253" t="s">
        <v>42</v>
      </c>
      <c r="D859" s="254" t="s">
        <v>1909</v>
      </c>
      <c r="E859" s="255" t="s">
        <v>1910</v>
      </c>
      <c r="F859" s="254">
        <v>110825</v>
      </c>
      <c r="G859" s="254">
        <v>1469</v>
      </c>
      <c r="H859" s="269">
        <v>1.3255131964809386</v>
      </c>
      <c r="I859" s="254" t="s">
        <v>925</v>
      </c>
    </row>
    <row r="860" spans="2:9">
      <c r="B860" s="252" t="s">
        <v>1359</v>
      </c>
      <c r="C860" s="253" t="s">
        <v>32</v>
      </c>
      <c r="D860" s="254" t="s">
        <v>1911</v>
      </c>
      <c r="E860" s="255" t="s">
        <v>1912</v>
      </c>
      <c r="F860" s="254">
        <v>107815</v>
      </c>
      <c r="G860" s="254">
        <v>1431</v>
      </c>
      <c r="H860" s="269">
        <v>1.3272735704679313</v>
      </c>
      <c r="I860" s="254" t="s">
        <v>925</v>
      </c>
    </row>
    <row r="861" spans="2:9">
      <c r="B861" s="252" t="s">
        <v>950</v>
      </c>
      <c r="C861" s="253" t="s">
        <v>46</v>
      </c>
      <c r="D861" s="254" t="s">
        <v>1913</v>
      </c>
      <c r="E861" s="255" t="s">
        <v>1914</v>
      </c>
      <c r="F861" s="254">
        <v>115751</v>
      </c>
      <c r="G861" s="254">
        <v>1537</v>
      </c>
      <c r="H861" s="269">
        <v>1.3278502993494656</v>
      </c>
      <c r="I861" s="254" t="s">
        <v>925</v>
      </c>
    </row>
    <row r="862" spans="2:9">
      <c r="B862" s="252" t="s">
        <v>1208</v>
      </c>
      <c r="C862" s="253" t="s">
        <v>18</v>
      </c>
      <c r="D862" s="254" t="s">
        <v>1915</v>
      </c>
      <c r="E862" s="255" t="s">
        <v>1916</v>
      </c>
      <c r="F862" s="254">
        <v>114687</v>
      </c>
      <c r="G862" s="254">
        <v>1524</v>
      </c>
      <c r="H862" s="269">
        <v>1.3288341311569751</v>
      </c>
      <c r="I862" s="254" t="s">
        <v>925</v>
      </c>
    </row>
    <row r="863" spans="2:9">
      <c r="B863" s="252" t="s">
        <v>338</v>
      </c>
      <c r="C863" s="253" t="s">
        <v>34</v>
      </c>
      <c r="D863" s="254" t="s">
        <v>1917</v>
      </c>
      <c r="E863" s="255" t="s">
        <v>1918</v>
      </c>
      <c r="F863" s="254">
        <v>194215</v>
      </c>
      <c r="G863" s="254">
        <v>2581</v>
      </c>
      <c r="H863" s="269">
        <v>1.3289395772726103</v>
      </c>
      <c r="I863" s="254" t="s">
        <v>925</v>
      </c>
    </row>
    <row r="864" spans="2:9">
      <c r="B864" s="252" t="s">
        <v>338</v>
      </c>
      <c r="C864" s="253" t="s">
        <v>34</v>
      </c>
      <c r="D864" s="254" t="s">
        <v>1919</v>
      </c>
      <c r="E864" s="255" t="s">
        <v>1920</v>
      </c>
      <c r="F864" s="254">
        <v>160608</v>
      </c>
      <c r="G864" s="254">
        <v>2142</v>
      </c>
      <c r="H864" s="269">
        <v>1.3336820083682008</v>
      </c>
      <c r="I864" s="254" t="s">
        <v>925</v>
      </c>
    </row>
    <row r="865" spans="2:9">
      <c r="B865" s="252" t="s">
        <v>1208</v>
      </c>
      <c r="C865" s="253" t="s">
        <v>18</v>
      </c>
      <c r="D865" s="254" t="s">
        <v>1921</v>
      </c>
      <c r="E865" s="255" t="s">
        <v>1922</v>
      </c>
      <c r="F865" s="254">
        <v>118335</v>
      </c>
      <c r="G865" s="254">
        <v>1583</v>
      </c>
      <c r="H865" s="269">
        <v>1.3377276376389065</v>
      </c>
      <c r="I865" s="254" t="s">
        <v>925</v>
      </c>
    </row>
    <row r="866" spans="2:9">
      <c r="B866" s="252" t="s">
        <v>936</v>
      </c>
      <c r="C866" s="253" t="s">
        <v>937</v>
      </c>
      <c r="D866" s="254" t="s">
        <v>1923</v>
      </c>
      <c r="E866" s="255" t="s">
        <v>1924</v>
      </c>
      <c r="F866" s="254">
        <v>138596</v>
      </c>
      <c r="G866" s="254">
        <v>1857</v>
      </c>
      <c r="H866" s="269">
        <v>1.3398655083840803</v>
      </c>
      <c r="I866" s="254" t="s">
        <v>925</v>
      </c>
    </row>
    <row r="867" spans="2:9">
      <c r="B867" s="252" t="s">
        <v>1065</v>
      </c>
      <c r="C867" s="253" t="s">
        <v>1066</v>
      </c>
      <c r="D867" s="254" t="s">
        <v>1925</v>
      </c>
      <c r="E867" s="255" t="s">
        <v>1926</v>
      </c>
      <c r="F867" s="254">
        <v>123355</v>
      </c>
      <c r="G867" s="254">
        <v>1654</v>
      </c>
      <c r="H867" s="269">
        <v>1.3408455271371247</v>
      </c>
      <c r="I867" s="254" t="s">
        <v>925</v>
      </c>
    </row>
    <row r="868" spans="2:9">
      <c r="B868" s="252" t="s">
        <v>1104</v>
      </c>
      <c r="C868" s="253" t="s">
        <v>42</v>
      </c>
      <c r="D868" s="254" t="s">
        <v>1927</v>
      </c>
      <c r="E868" s="255" t="s">
        <v>1928</v>
      </c>
      <c r="F868" s="254">
        <v>127239</v>
      </c>
      <c r="G868" s="254">
        <v>1711</v>
      </c>
      <c r="H868" s="269">
        <v>1.344713491932505</v>
      </c>
      <c r="I868" s="254" t="s">
        <v>925</v>
      </c>
    </row>
    <row r="869" spans="2:9">
      <c r="B869" s="252" t="s">
        <v>1065</v>
      </c>
      <c r="C869" s="253" t="s">
        <v>1066</v>
      </c>
      <c r="D869" s="254" t="s">
        <v>1929</v>
      </c>
      <c r="E869" s="255" t="s">
        <v>1930</v>
      </c>
      <c r="F869" s="254">
        <v>109310</v>
      </c>
      <c r="G869" s="254">
        <v>1473</v>
      </c>
      <c r="H869" s="269">
        <v>1.3475436831031014</v>
      </c>
      <c r="I869" s="254" t="s">
        <v>925</v>
      </c>
    </row>
    <row r="870" spans="2:9">
      <c r="B870" s="252" t="s">
        <v>1109</v>
      </c>
      <c r="C870" s="253" t="s">
        <v>59</v>
      </c>
      <c r="D870" s="254" t="s">
        <v>1931</v>
      </c>
      <c r="E870" s="255" t="s">
        <v>1932</v>
      </c>
      <c r="F870" s="254">
        <v>128145</v>
      </c>
      <c r="G870" s="254">
        <v>1733</v>
      </c>
      <c r="H870" s="269">
        <v>1.3523742635295952</v>
      </c>
      <c r="I870" s="254" t="s">
        <v>925</v>
      </c>
    </row>
    <row r="871" spans="2:9">
      <c r="B871" s="252" t="s">
        <v>372</v>
      </c>
      <c r="C871" s="253" t="s">
        <v>19</v>
      </c>
      <c r="D871" s="254" t="s">
        <v>1933</v>
      </c>
      <c r="E871" s="255" t="s">
        <v>1934</v>
      </c>
      <c r="F871" s="254">
        <v>121464</v>
      </c>
      <c r="G871" s="254">
        <v>1651</v>
      </c>
      <c r="H871" s="269">
        <v>1.359250477507739</v>
      </c>
      <c r="I871" s="254" t="s">
        <v>925</v>
      </c>
    </row>
    <row r="872" spans="2:9">
      <c r="B872" s="252" t="s">
        <v>639</v>
      </c>
      <c r="C872" s="253" t="s">
        <v>31</v>
      </c>
      <c r="D872" s="254" t="s">
        <v>1935</v>
      </c>
      <c r="E872" s="255" t="s">
        <v>1936</v>
      </c>
      <c r="F872" s="254">
        <v>156490</v>
      </c>
      <c r="G872" s="254">
        <v>2130</v>
      </c>
      <c r="H872" s="269">
        <v>1.3611093360598121</v>
      </c>
      <c r="I872" s="254" t="s">
        <v>925</v>
      </c>
    </row>
    <row r="873" spans="2:9">
      <c r="B873" s="252" t="s">
        <v>1065</v>
      </c>
      <c r="C873" s="253" t="s">
        <v>1066</v>
      </c>
      <c r="D873" s="254" t="s">
        <v>1937</v>
      </c>
      <c r="E873" s="255" t="s">
        <v>1938</v>
      </c>
      <c r="F873" s="254">
        <v>105680</v>
      </c>
      <c r="G873" s="254">
        <v>1439</v>
      </c>
      <c r="H873" s="269">
        <v>1.3616578349735049</v>
      </c>
      <c r="I873" s="254" t="s">
        <v>925</v>
      </c>
    </row>
    <row r="874" spans="2:9">
      <c r="B874" s="252" t="s">
        <v>950</v>
      </c>
      <c r="C874" s="253" t="s">
        <v>46</v>
      </c>
      <c r="D874" s="254" t="s">
        <v>1939</v>
      </c>
      <c r="E874" s="255" t="s">
        <v>1940</v>
      </c>
      <c r="F874" s="254">
        <v>171214</v>
      </c>
      <c r="G874" s="254">
        <v>2338</v>
      </c>
      <c r="H874" s="269">
        <v>1.365542537409324</v>
      </c>
      <c r="I874" s="254" t="s">
        <v>925</v>
      </c>
    </row>
    <row r="875" spans="2:9">
      <c r="B875" s="252" t="s">
        <v>1023</v>
      </c>
      <c r="C875" s="253" t="s">
        <v>50</v>
      </c>
      <c r="D875" s="254" t="s">
        <v>1941</v>
      </c>
      <c r="E875" s="255" t="s">
        <v>1942</v>
      </c>
      <c r="F875" s="254">
        <v>112383</v>
      </c>
      <c r="G875" s="254">
        <v>1536</v>
      </c>
      <c r="H875" s="269">
        <v>1.3667547582819466</v>
      </c>
      <c r="I875" s="254" t="s">
        <v>925</v>
      </c>
    </row>
    <row r="876" spans="2:9">
      <c r="B876" s="252" t="s">
        <v>1208</v>
      </c>
      <c r="C876" s="253" t="s">
        <v>18</v>
      </c>
      <c r="D876" s="254" t="s">
        <v>1943</v>
      </c>
      <c r="E876" s="255" t="s">
        <v>1944</v>
      </c>
      <c r="F876" s="254">
        <v>140541</v>
      </c>
      <c r="G876" s="254">
        <v>1932</v>
      </c>
      <c r="H876" s="269">
        <v>1.3746878135206098</v>
      </c>
      <c r="I876" s="254" t="s">
        <v>925</v>
      </c>
    </row>
    <row r="877" spans="2:9">
      <c r="B877" s="252" t="s">
        <v>1208</v>
      </c>
      <c r="C877" s="253" t="s">
        <v>18</v>
      </c>
      <c r="D877" s="254" t="s">
        <v>1945</v>
      </c>
      <c r="E877" s="255" t="s">
        <v>1946</v>
      </c>
      <c r="F877" s="254">
        <v>104530</v>
      </c>
      <c r="G877" s="254">
        <v>1438</v>
      </c>
      <c r="H877" s="269">
        <v>1.3756816225007173</v>
      </c>
      <c r="I877" s="254" t="s">
        <v>925</v>
      </c>
    </row>
    <row r="878" spans="2:9">
      <c r="B878" s="252" t="s">
        <v>1947</v>
      </c>
      <c r="C878" s="253" t="s">
        <v>54</v>
      </c>
      <c r="D878" s="254" t="s">
        <v>1948</v>
      </c>
      <c r="E878" s="255" t="s">
        <v>1949</v>
      </c>
      <c r="F878" s="254">
        <v>120812</v>
      </c>
      <c r="G878" s="254">
        <v>1662</v>
      </c>
      <c r="H878" s="269">
        <v>1.3756911565076317</v>
      </c>
      <c r="I878" s="254" t="s">
        <v>925</v>
      </c>
    </row>
    <row r="879" spans="2:9">
      <c r="B879" s="252" t="s">
        <v>975</v>
      </c>
      <c r="C879" s="253" t="s">
        <v>43</v>
      </c>
      <c r="D879" s="254" t="s">
        <v>1950</v>
      </c>
      <c r="E879" s="255" t="s">
        <v>1951</v>
      </c>
      <c r="F879" s="254">
        <v>109595</v>
      </c>
      <c r="G879" s="254">
        <v>1509</v>
      </c>
      <c r="H879" s="269">
        <v>1.3768876317350245</v>
      </c>
      <c r="I879" s="254" t="s">
        <v>925</v>
      </c>
    </row>
    <row r="880" spans="2:9">
      <c r="B880" s="252" t="s">
        <v>372</v>
      </c>
      <c r="C880" s="253" t="s">
        <v>19</v>
      </c>
      <c r="D880" s="254" t="s">
        <v>1952</v>
      </c>
      <c r="E880" s="255" t="s">
        <v>1953</v>
      </c>
      <c r="F880" s="254">
        <v>133890</v>
      </c>
      <c r="G880" s="254">
        <v>1846</v>
      </c>
      <c r="H880" s="269">
        <v>1.3787437448651878</v>
      </c>
      <c r="I880" s="254" t="s">
        <v>925</v>
      </c>
    </row>
    <row r="881" spans="2:9">
      <c r="B881" s="252" t="s">
        <v>1177</v>
      </c>
      <c r="C881" s="253" t="s">
        <v>38</v>
      </c>
      <c r="D881" s="254" t="s">
        <v>1954</v>
      </c>
      <c r="E881" s="255" t="s">
        <v>1955</v>
      </c>
      <c r="F881" s="254">
        <v>162947</v>
      </c>
      <c r="G881" s="254">
        <v>2259</v>
      </c>
      <c r="H881" s="269">
        <v>1.386340343792767</v>
      </c>
      <c r="I881" s="254" t="s">
        <v>925</v>
      </c>
    </row>
    <row r="882" spans="2:9">
      <c r="B882" s="252" t="s">
        <v>1104</v>
      </c>
      <c r="C882" s="253" t="s">
        <v>42</v>
      </c>
      <c r="D882" s="254" t="s">
        <v>1956</v>
      </c>
      <c r="E882" s="255" t="s">
        <v>1957</v>
      </c>
      <c r="F882" s="254">
        <v>111285</v>
      </c>
      <c r="G882" s="254">
        <v>1545</v>
      </c>
      <c r="H882" s="269">
        <v>1.3883272678258527</v>
      </c>
      <c r="I882" s="254" t="s">
        <v>925</v>
      </c>
    </row>
    <row r="883" spans="2:9">
      <c r="B883" s="252" t="s">
        <v>1208</v>
      </c>
      <c r="C883" s="253" t="s">
        <v>18</v>
      </c>
      <c r="D883" s="254" t="s">
        <v>1958</v>
      </c>
      <c r="E883" s="255" t="s">
        <v>1959</v>
      </c>
      <c r="F883" s="254">
        <v>111170</v>
      </c>
      <c r="G883" s="254">
        <v>1544</v>
      </c>
      <c r="H883" s="269">
        <v>1.3888639021318701</v>
      </c>
      <c r="I883" s="254" t="s">
        <v>925</v>
      </c>
    </row>
    <row r="884" spans="2:9">
      <c r="B884" s="252" t="s">
        <v>975</v>
      </c>
      <c r="C884" s="253" t="s">
        <v>43</v>
      </c>
      <c r="D884" s="254" t="s">
        <v>1960</v>
      </c>
      <c r="E884" s="255" t="s">
        <v>1961</v>
      </c>
      <c r="F884" s="254">
        <v>120369</v>
      </c>
      <c r="G884" s="254">
        <v>1672</v>
      </c>
      <c r="H884" s="269">
        <v>1.3890619677824023</v>
      </c>
      <c r="I884" s="254" t="s">
        <v>925</v>
      </c>
    </row>
    <row r="885" spans="2:9">
      <c r="B885" s="252" t="s">
        <v>1531</v>
      </c>
      <c r="C885" s="253" t="s">
        <v>48</v>
      </c>
      <c r="D885" s="254" t="s">
        <v>1962</v>
      </c>
      <c r="E885" s="255" t="s">
        <v>1963</v>
      </c>
      <c r="F885" s="254">
        <v>115323</v>
      </c>
      <c r="G885" s="254">
        <v>1602</v>
      </c>
      <c r="H885" s="269">
        <v>1.3891418017221195</v>
      </c>
      <c r="I885" s="254" t="s">
        <v>925</v>
      </c>
    </row>
    <row r="886" spans="2:9">
      <c r="B886" s="252" t="s">
        <v>1026</v>
      </c>
      <c r="C886" s="253" t="s">
        <v>47</v>
      </c>
      <c r="D886" s="254" t="s">
        <v>1964</v>
      </c>
      <c r="E886" s="255" t="s">
        <v>1965</v>
      </c>
      <c r="F886" s="254">
        <v>163457</v>
      </c>
      <c r="G886" s="254">
        <v>2271</v>
      </c>
      <c r="H886" s="269">
        <v>1.3893562221256965</v>
      </c>
      <c r="I886" s="254" t="s">
        <v>925</v>
      </c>
    </row>
    <row r="887" spans="2:9">
      <c r="B887" s="252" t="s">
        <v>1023</v>
      </c>
      <c r="C887" s="253" t="s">
        <v>50</v>
      </c>
      <c r="D887" s="254" t="s">
        <v>1966</v>
      </c>
      <c r="E887" s="255" t="s">
        <v>1967</v>
      </c>
      <c r="F887" s="254">
        <v>103275</v>
      </c>
      <c r="G887" s="254">
        <v>1435</v>
      </c>
      <c r="H887" s="269">
        <v>1.3894940692326314</v>
      </c>
      <c r="I887" s="254" t="s">
        <v>925</v>
      </c>
    </row>
    <row r="888" spans="2:9">
      <c r="B888" s="252" t="s">
        <v>950</v>
      </c>
      <c r="C888" s="253" t="s">
        <v>46</v>
      </c>
      <c r="D888" s="254" t="s">
        <v>1968</v>
      </c>
      <c r="E888" s="255" t="s">
        <v>1969</v>
      </c>
      <c r="F888" s="254">
        <v>112143</v>
      </c>
      <c r="G888" s="254">
        <v>1563</v>
      </c>
      <c r="H888" s="269">
        <v>1.3937561862978518</v>
      </c>
      <c r="I888" s="254" t="s">
        <v>925</v>
      </c>
    </row>
    <row r="889" spans="2:9">
      <c r="B889" s="252" t="s">
        <v>1177</v>
      </c>
      <c r="C889" s="253" t="s">
        <v>38</v>
      </c>
      <c r="D889" s="254" t="s">
        <v>1970</v>
      </c>
      <c r="E889" s="255" t="s">
        <v>1971</v>
      </c>
      <c r="F889" s="254">
        <v>114005</v>
      </c>
      <c r="G889" s="254">
        <v>1589</v>
      </c>
      <c r="H889" s="269">
        <v>1.393798517608877</v>
      </c>
      <c r="I889" s="254" t="s">
        <v>925</v>
      </c>
    </row>
    <row r="890" spans="2:9">
      <c r="B890" s="252" t="s">
        <v>1023</v>
      </c>
      <c r="C890" s="253" t="s">
        <v>50</v>
      </c>
      <c r="D890" s="254" t="s">
        <v>1972</v>
      </c>
      <c r="E890" s="255" t="s">
        <v>1973</v>
      </c>
      <c r="F890" s="254">
        <v>117069</v>
      </c>
      <c r="G890" s="254">
        <v>1632</v>
      </c>
      <c r="H890" s="269">
        <v>1.3940496630192452</v>
      </c>
      <c r="I890" s="254" t="s">
        <v>925</v>
      </c>
    </row>
    <row r="891" spans="2:9">
      <c r="B891" s="252" t="s">
        <v>1359</v>
      </c>
      <c r="C891" s="253" t="s">
        <v>32</v>
      </c>
      <c r="D891" s="254" t="s">
        <v>1974</v>
      </c>
      <c r="E891" s="255" t="s">
        <v>1975</v>
      </c>
      <c r="F891" s="254">
        <v>107378</v>
      </c>
      <c r="G891" s="254">
        <v>1497</v>
      </c>
      <c r="H891" s="269">
        <v>1.3941403266963437</v>
      </c>
      <c r="I891" s="254" t="s">
        <v>925</v>
      </c>
    </row>
    <row r="892" spans="2:9">
      <c r="B892" s="252" t="s">
        <v>1208</v>
      </c>
      <c r="C892" s="253" t="s">
        <v>18</v>
      </c>
      <c r="D892" s="254" t="s">
        <v>1976</v>
      </c>
      <c r="E892" s="255" t="s">
        <v>1977</v>
      </c>
      <c r="F892" s="254">
        <v>99820</v>
      </c>
      <c r="G892" s="254">
        <v>1392</v>
      </c>
      <c r="H892" s="269">
        <v>1.394510118212783</v>
      </c>
      <c r="I892" s="254" t="s">
        <v>925</v>
      </c>
    </row>
    <row r="893" spans="2:9">
      <c r="B893" s="252" t="s">
        <v>998</v>
      </c>
      <c r="C893" s="253" t="s">
        <v>999</v>
      </c>
      <c r="D893" s="254" t="s">
        <v>1978</v>
      </c>
      <c r="E893" s="255" t="s">
        <v>1979</v>
      </c>
      <c r="F893" s="254">
        <v>233952</v>
      </c>
      <c r="G893" s="254">
        <v>3269</v>
      </c>
      <c r="H893" s="269">
        <v>1.3972951716591437</v>
      </c>
      <c r="I893" s="254" t="s">
        <v>925</v>
      </c>
    </row>
    <row r="894" spans="2:9">
      <c r="B894" s="252" t="s">
        <v>1177</v>
      </c>
      <c r="C894" s="253" t="s">
        <v>38</v>
      </c>
      <c r="D894" s="254" t="s">
        <v>1980</v>
      </c>
      <c r="E894" s="255" t="s">
        <v>1981</v>
      </c>
      <c r="F894" s="254">
        <v>112261</v>
      </c>
      <c r="G894" s="254">
        <v>1569</v>
      </c>
      <c r="H894" s="269">
        <v>1.3976358664184356</v>
      </c>
      <c r="I894" s="254" t="s">
        <v>925</v>
      </c>
    </row>
    <row r="895" spans="2:9">
      <c r="B895" s="252" t="s">
        <v>936</v>
      </c>
      <c r="C895" s="253" t="s">
        <v>937</v>
      </c>
      <c r="D895" s="254" t="s">
        <v>1982</v>
      </c>
      <c r="E895" s="255" t="s">
        <v>1983</v>
      </c>
      <c r="F895" s="254">
        <v>132236</v>
      </c>
      <c r="G895" s="254">
        <v>1851</v>
      </c>
      <c r="H895" s="269">
        <v>1.3997701079887475</v>
      </c>
      <c r="I895" s="254" t="s">
        <v>925</v>
      </c>
    </row>
    <row r="896" spans="2:9">
      <c r="B896" s="252" t="s">
        <v>1208</v>
      </c>
      <c r="C896" s="253" t="s">
        <v>18</v>
      </c>
      <c r="D896" s="254" t="s">
        <v>1984</v>
      </c>
      <c r="E896" s="255" t="s">
        <v>1985</v>
      </c>
      <c r="F896" s="254">
        <v>110475</v>
      </c>
      <c r="G896" s="254">
        <v>1548</v>
      </c>
      <c r="H896" s="269">
        <v>1.4012219959266803</v>
      </c>
      <c r="I896" s="254" t="s">
        <v>925</v>
      </c>
    </row>
    <row r="897" spans="2:9">
      <c r="B897" s="252" t="s">
        <v>1531</v>
      </c>
      <c r="C897" s="253" t="s">
        <v>48</v>
      </c>
      <c r="D897" s="254" t="s">
        <v>1986</v>
      </c>
      <c r="E897" s="255" t="s">
        <v>1987</v>
      </c>
      <c r="F897" s="254">
        <v>125157</v>
      </c>
      <c r="G897" s="254">
        <v>1755</v>
      </c>
      <c r="H897" s="269">
        <v>1.4022387880821687</v>
      </c>
      <c r="I897" s="254" t="s">
        <v>925</v>
      </c>
    </row>
    <row r="898" spans="2:9">
      <c r="B898" s="252" t="s">
        <v>933</v>
      </c>
      <c r="C898" s="253" t="s">
        <v>51</v>
      </c>
      <c r="D898" s="254" t="s">
        <v>1988</v>
      </c>
      <c r="E898" s="255" t="s">
        <v>1989</v>
      </c>
      <c r="F898" s="254">
        <v>153984</v>
      </c>
      <c r="G898" s="254">
        <v>2164</v>
      </c>
      <c r="H898" s="269">
        <v>1.4053408146300914</v>
      </c>
      <c r="I898" s="254" t="s">
        <v>925</v>
      </c>
    </row>
    <row r="899" spans="2:9">
      <c r="B899" s="252" t="s">
        <v>1887</v>
      </c>
      <c r="C899" s="253" t="s">
        <v>1888</v>
      </c>
      <c r="D899" s="254" t="s">
        <v>1990</v>
      </c>
      <c r="E899" s="255" t="s">
        <v>1991</v>
      </c>
      <c r="F899" s="254">
        <v>125559</v>
      </c>
      <c r="G899" s="254">
        <v>1767</v>
      </c>
      <c r="H899" s="269">
        <v>1.4073065252192196</v>
      </c>
      <c r="I899" s="254" t="s">
        <v>925</v>
      </c>
    </row>
    <row r="900" spans="2:9">
      <c r="B900" s="252" t="s">
        <v>1138</v>
      </c>
      <c r="C900" s="253" t="s">
        <v>36</v>
      </c>
      <c r="D900" s="254" t="s">
        <v>1992</v>
      </c>
      <c r="E900" s="255" t="s">
        <v>1993</v>
      </c>
      <c r="F900" s="254">
        <v>111960</v>
      </c>
      <c r="G900" s="254">
        <v>1576</v>
      </c>
      <c r="H900" s="269">
        <v>1.4076455877098963</v>
      </c>
      <c r="I900" s="254" t="s">
        <v>925</v>
      </c>
    </row>
    <row r="901" spans="2:9">
      <c r="B901" s="252" t="s">
        <v>950</v>
      </c>
      <c r="C901" s="253" t="s">
        <v>46</v>
      </c>
      <c r="D901" s="254" t="s">
        <v>1994</v>
      </c>
      <c r="E901" s="255" t="s">
        <v>1995</v>
      </c>
      <c r="F901" s="254">
        <v>188034</v>
      </c>
      <c r="G901" s="254">
        <v>2650</v>
      </c>
      <c r="H901" s="269">
        <v>1.4093195911377729</v>
      </c>
      <c r="I901" s="254" t="s">
        <v>925</v>
      </c>
    </row>
    <row r="902" spans="2:9">
      <c r="B902" s="252" t="s">
        <v>1138</v>
      </c>
      <c r="C902" s="253" t="s">
        <v>36</v>
      </c>
      <c r="D902" s="254" t="s">
        <v>1996</v>
      </c>
      <c r="E902" s="255" t="s">
        <v>1997</v>
      </c>
      <c r="F902" s="254">
        <v>163151</v>
      </c>
      <c r="G902" s="254">
        <v>2305</v>
      </c>
      <c r="H902" s="269">
        <v>1.4128016377466275</v>
      </c>
      <c r="I902" s="254" t="s">
        <v>925</v>
      </c>
    </row>
    <row r="903" spans="2:9">
      <c r="B903" s="252" t="s">
        <v>1208</v>
      </c>
      <c r="C903" s="253" t="s">
        <v>18</v>
      </c>
      <c r="D903" s="254" t="s">
        <v>1998</v>
      </c>
      <c r="E903" s="255" t="s">
        <v>1999</v>
      </c>
      <c r="F903" s="254">
        <v>151613</v>
      </c>
      <c r="G903" s="254">
        <v>2144</v>
      </c>
      <c r="H903" s="269">
        <v>1.4141267569403679</v>
      </c>
      <c r="I903" s="254" t="s">
        <v>925</v>
      </c>
    </row>
    <row r="904" spans="2:9">
      <c r="B904" s="252" t="s">
        <v>1065</v>
      </c>
      <c r="C904" s="253" t="s">
        <v>1066</v>
      </c>
      <c r="D904" s="254" t="s">
        <v>2000</v>
      </c>
      <c r="E904" s="255" t="s">
        <v>2001</v>
      </c>
      <c r="F904" s="254">
        <v>104720</v>
      </c>
      <c r="G904" s="254">
        <v>1484</v>
      </c>
      <c r="H904" s="269">
        <v>1.4171122994652408</v>
      </c>
      <c r="I904" s="254" t="s">
        <v>925</v>
      </c>
    </row>
    <row r="905" spans="2:9">
      <c r="B905" s="252" t="s">
        <v>975</v>
      </c>
      <c r="C905" s="253" t="s">
        <v>43</v>
      </c>
      <c r="D905" s="254" t="s">
        <v>2002</v>
      </c>
      <c r="E905" s="255" t="s">
        <v>2003</v>
      </c>
      <c r="F905" s="254">
        <v>126060</v>
      </c>
      <c r="G905" s="254">
        <v>1787</v>
      </c>
      <c r="H905" s="269">
        <v>1.4175789306679358</v>
      </c>
      <c r="I905" s="254" t="s">
        <v>925</v>
      </c>
    </row>
    <row r="906" spans="2:9">
      <c r="B906" s="252" t="s">
        <v>1026</v>
      </c>
      <c r="C906" s="253" t="s">
        <v>47</v>
      </c>
      <c r="D906" s="254" t="s">
        <v>2004</v>
      </c>
      <c r="E906" s="255" t="s">
        <v>2005</v>
      </c>
      <c r="F906" s="254">
        <v>108526</v>
      </c>
      <c r="G906" s="254">
        <v>1541</v>
      </c>
      <c r="H906" s="269">
        <v>1.4199362364778947</v>
      </c>
      <c r="I906" s="254" t="s">
        <v>925</v>
      </c>
    </row>
    <row r="907" spans="2:9">
      <c r="B907" s="252" t="s">
        <v>1208</v>
      </c>
      <c r="C907" s="253" t="s">
        <v>18</v>
      </c>
      <c r="D907" s="254" t="s">
        <v>2006</v>
      </c>
      <c r="E907" s="255" t="s">
        <v>2007</v>
      </c>
      <c r="F907" s="254">
        <v>104681</v>
      </c>
      <c r="G907" s="254">
        <v>1487</v>
      </c>
      <c r="H907" s="269">
        <v>1.4205061090360238</v>
      </c>
      <c r="I907" s="254" t="s">
        <v>925</v>
      </c>
    </row>
    <row r="908" spans="2:9">
      <c r="B908" s="252" t="s">
        <v>1026</v>
      </c>
      <c r="C908" s="253" t="s">
        <v>47</v>
      </c>
      <c r="D908" s="254" t="s">
        <v>2008</v>
      </c>
      <c r="E908" s="255" t="s">
        <v>2009</v>
      </c>
      <c r="F908" s="254">
        <v>172575</v>
      </c>
      <c r="G908" s="254">
        <v>2458</v>
      </c>
      <c r="H908" s="269">
        <v>1.4243082717658988</v>
      </c>
      <c r="I908" s="254" t="s">
        <v>925</v>
      </c>
    </row>
    <row r="909" spans="2:9">
      <c r="B909" s="252" t="s">
        <v>464</v>
      </c>
      <c r="C909" s="253" t="s">
        <v>30</v>
      </c>
      <c r="D909" s="254" t="s">
        <v>2010</v>
      </c>
      <c r="E909" s="255" t="s">
        <v>2011</v>
      </c>
      <c r="F909" s="254">
        <v>110738</v>
      </c>
      <c r="G909" s="254">
        <v>1581</v>
      </c>
      <c r="H909" s="269">
        <v>1.4276941971139085</v>
      </c>
      <c r="I909" s="254" t="s">
        <v>925</v>
      </c>
    </row>
    <row r="910" spans="2:9">
      <c r="B910" s="252" t="s">
        <v>975</v>
      </c>
      <c r="C910" s="253" t="s">
        <v>43</v>
      </c>
      <c r="D910" s="254" t="s">
        <v>2012</v>
      </c>
      <c r="E910" s="255" t="s">
        <v>2013</v>
      </c>
      <c r="F910" s="254">
        <v>105091</v>
      </c>
      <c r="G910" s="254">
        <v>1504</v>
      </c>
      <c r="H910" s="269">
        <v>1.4311406305011847</v>
      </c>
      <c r="I910" s="254" t="s">
        <v>925</v>
      </c>
    </row>
    <row r="911" spans="2:9">
      <c r="B911" s="252" t="s">
        <v>1382</v>
      </c>
      <c r="C911" s="253" t="s">
        <v>41</v>
      </c>
      <c r="D911" s="254" t="s">
        <v>2014</v>
      </c>
      <c r="E911" s="255" t="s">
        <v>2015</v>
      </c>
      <c r="F911" s="254">
        <v>197110</v>
      </c>
      <c r="G911" s="254">
        <v>2821</v>
      </c>
      <c r="H911" s="269">
        <v>1.431180559078687</v>
      </c>
      <c r="I911" s="254" t="s">
        <v>925</v>
      </c>
    </row>
    <row r="912" spans="2:9">
      <c r="B912" s="252" t="s">
        <v>950</v>
      </c>
      <c r="C912" s="253" t="s">
        <v>46</v>
      </c>
      <c r="D912" s="254" t="s">
        <v>2016</v>
      </c>
      <c r="E912" s="255" t="s">
        <v>2017</v>
      </c>
      <c r="F912" s="254">
        <v>111004</v>
      </c>
      <c r="G912" s="254">
        <v>1589</v>
      </c>
      <c r="H912" s="269">
        <v>1.4314799466685886</v>
      </c>
      <c r="I912" s="254" t="s">
        <v>925</v>
      </c>
    </row>
    <row r="913" spans="2:9">
      <c r="B913" s="252" t="s">
        <v>1208</v>
      </c>
      <c r="C913" s="253" t="s">
        <v>18</v>
      </c>
      <c r="D913" s="254" t="s">
        <v>2018</v>
      </c>
      <c r="E913" s="255" t="s">
        <v>2019</v>
      </c>
      <c r="F913" s="254">
        <v>120243</v>
      </c>
      <c r="G913" s="254">
        <v>1723</v>
      </c>
      <c r="H913" s="269">
        <v>1.4329316467486672</v>
      </c>
      <c r="I913" s="254" t="s">
        <v>925</v>
      </c>
    </row>
    <row r="914" spans="2:9">
      <c r="B914" s="252" t="s">
        <v>1104</v>
      </c>
      <c r="C914" s="253" t="s">
        <v>42</v>
      </c>
      <c r="D914" s="254" t="s">
        <v>2020</v>
      </c>
      <c r="E914" s="255" t="s">
        <v>2021</v>
      </c>
      <c r="F914" s="254">
        <v>108613</v>
      </c>
      <c r="G914" s="254">
        <v>1559</v>
      </c>
      <c r="H914" s="269">
        <v>1.4353714564554887</v>
      </c>
      <c r="I914" s="254" t="s">
        <v>925</v>
      </c>
    </row>
    <row r="915" spans="2:9">
      <c r="B915" s="252" t="s">
        <v>1208</v>
      </c>
      <c r="C915" s="253" t="s">
        <v>18</v>
      </c>
      <c r="D915" s="254" t="s">
        <v>2022</v>
      </c>
      <c r="E915" s="255" t="s">
        <v>2023</v>
      </c>
      <c r="F915" s="254">
        <v>137132</v>
      </c>
      <c r="G915" s="254">
        <v>1970</v>
      </c>
      <c r="H915" s="269">
        <v>1.4365720619549047</v>
      </c>
      <c r="I915" s="254" t="s">
        <v>925</v>
      </c>
    </row>
    <row r="916" spans="2:9">
      <c r="B916" s="252" t="s">
        <v>186</v>
      </c>
      <c r="C916" s="253" t="s">
        <v>16</v>
      </c>
      <c r="D916" s="254" t="s">
        <v>2024</v>
      </c>
      <c r="E916" s="255" t="s">
        <v>2025</v>
      </c>
      <c r="F916" s="254">
        <v>107318</v>
      </c>
      <c r="G916" s="254">
        <v>1542</v>
      </c>
      <c r="H916" s="269">
        <v>1.4368512271939469</v>
      </c>
      <c r="I916" s="254" t="s">
        <v>925</v>
      </c>
    </row>
    <row r="917" spans="2:9">
      <c r="B917" s="252" t="s">
        <v>186</v>
      </c>
      <c r="C917" s="253" t="s">
        <v>16</v>
      </c>
      <c r="D917" s="254" t="s">
        <v>2026</v>
      </c>
      <c r="E917" s="255" t="s">
        <v>2027</v>
      </c>
      <c r="F917" s="254">
        <v>158038</v>
      </c>
      <c r="G917" s="254">
        <v>2271</v>
      </c>
      <c r="H917" s="269">
        <v>1.4369961654791885</v>
      </c>
      <c r="I917" s="254" t="s">
        <v>925</v>
      </c>
    </row>
    <row r="918" spans="2:9">
      <c r="B918" s="252" t="s">
        <v>338</v>
      </c>
      <c r="C918" s="253" t="s">
        <v>34</v>
      </c>
      <c r="D918" s="254" t="s">
        <v>2028</v>
      </c>
      <c r="E918" s="255" t="s">
        <v>2029</v>
      </c>
      <c r="F918" s="254">
        <v>185756</v>
      </c>
      <c r="G918" s="254">
        <v>2681</v>
      </c>
      <c r="H918" s="269">
        <v>1.4432911992075625</v>
      </c>
      <c r="I918" s="254" t="s">
        <v>925</v>
      </c>
    </row>
    <row r="919" spans="2:9">
      <c r="B919" s="252" t="s">
        <v>1065</v>
      </c>
      <c r="C919" s="253" t="s">
        <v>1066</v>
      </c>
      <c r="D919" s="254" t="s">
        <v>2030</v>
      </c>
      <c r="E919" s="255" t="s">
        <v>2031</v>
      </c>
      <c r="F919" s="254">
        <v>108207</v>
      </c>
      <c r="G919" s="254">
        <v>1563</v>
      </c>
      <c r="H919" s="269">
        <v>1.44445368599074</v>
      </c>
      <c r="I919" s="254" t="s">
        <v>925</v>
      </c>
    </row>
    <row r="920" spans="2:9">
      <c r="B920" s="252" t="s">
        <v>1138</v>
      </c>
      <c r="C920" s="253" t="s">
        <v>36</v>
      </c>
      <c r="D920" s="254" t="s">
        <v>2032</v>
      </c>
      <c r="E920" s="255" t="s">
        <v>2033</v>
      </c>
      <c r="F920" s="254">
        <v>117810</v>
      </c>
      <c r="G920" s="254">
        <v>1704</v>
      </c>
      <c r="H920" s="269">
        <v>1.4463967405143876</v>
      </c>
      <c r="I920" s="254" t="s">
        <v>925</v>
      </c>
    </row>
    <row r="921" spans="2:9">
      <c r="B921" s="252" t="s">
        <v>1177</v>
      </c>
      <c r="C921" s="253" t="s">
        <v>38</v>
      </c>
      <c r="D921" s="254" t="s">
        <v>2034</v>
      </c>
      <c r="E921" s="255" t="s">
        <v>2035</v>
      </c>
      <c r="F921" s="254">
        <v>151408</v>
      </c>
      <c r="G921" s="254">
        <v>2193</v>
      </c>
      <c r="H921" s="269">
        <v>1.4484043115291134</v>
      </c>
      <c r="I921" s="254" t="s">
        <v>925</v>
      </c>
    </row>
    <row r="922" spans="2:9">
      <c r="B922" s="252" t="s">
        <v>975</v>
      </c>
      <c r="C922" s="253" t="s">
        <v>43</v>
      </c>
      <c r="D922" s="254" t="s">
        <v>2036</v>
      </c>
      <c r="E922" s="255" t="s">
        <v>2037</v>
      </c>
      <c r="F922" s="254">
        <v>113867</v>
      </c>
      <c r="G922" s="254">
        <v>1653</v>
      </c>
      <c r="H922" s="269">
        <v>1.4516936425830134</v>
      </c>
      <c r="I922" s="254" t="s">
        <v>925</v>
      </c>
    </row>
    <row r="923" spans="2:9">
      <c r="B923" s="252" t="s">
        <v>1109</v>
      </c>
      <c r="C923" s="253" t="s">
        <v>59</v>
      </c>
      <c r="D923" s="254" t="s">
        <v>2038</v>
      </c>
      <c r="E923" s="255" t="s">
        <v>2039</v>
      </c>
      <c r="F923" s="254">
        <v>178777</v>
      </c>
      <c r="G923" s="254">
        <v>2596</v>
      </c>
      <c r="H923" s="269">
        <v>1.4520883558847055</v>
      </c>
      <c r="I923" s="254" t="s">
        <v>925</v>
      </c>
    </row>
    <row r="924" spans="2:9">
      <c r="B924" s="252" t="s">
        <v>1065</v>
      </c>
      <c r="C924" s="253" t="s">
        <v>1066</v>
      </c>
      <c r="D924" s="254" t="s">
        <v>2040</v>
      </c>
      <c r="E924" s="255" t="s">
        <v>2041</v>
      </c>
      <c r="F924" s="254">
        <v>146925</v>
      </c>
      <c r="G924" s="254">
        <v>2144</v>
      </c>
      <c r="H924" s="269">
        <v>1.459247915603199</v>
      </c>
      <c r="I924" s="254" t="s">
        <v>925</v>
      </c>
    </row>
    <row r="925" spans="2:9">
      <c r="B925" s="252" t="s">
        <v>1359</v>
      </c>
      <c r="C925" s="253" t="s">
        <v>32</v>
      </c>
      <c r="D925" s="254" t="s">
        <v>2042</v>
      </c>
      <c r="E925" s="255" t="s">
        <v>2043</v>
      </c>
      <c r="F925" s="254">
        <v>160999</v>
      </c>
      <c r="G925" s="254">
        <v>2350</v>
      </c>
      <c r="H925" s="269">
        <v>1.4596363952571134</v>
      </c>
      <c r="I925" s="254" t="s">
        <v>925</v>
      </c>
    </row>
    <row r="926" spans="2:9">
      <c r="B926" s="252" t="s">
        <v>1104</v>
      </c>
      <c r="C926" s="253" t="s">
        <v>42</v>
      </c>
      <c r="D926" s="254" t="s">
        <v>2044</v>
      </c>
      <c r="E926" s="255" t="s">
        <v>2045</v>
      </c>
      <c r="F926" s="254">
        <v>110707</v>
      </c>
      <c r="G926" s="254">
        <v>1616</v>
      </c>
      <c r="H926" s="269">
        <v>1.4597089614929499</v>
      </c>
      <c r="I926" s="254" t="s">
        <v>925</v>
      </c>
    </row>
    <row r="927" spans="2:9">
      <c r="B927" s="252" t="s">
        <v>1531</v>
      </c>
      <c r="C927" s="253" t="s">
        <v>48</v>
      </c>
      <c r="D927" s="254" t="s">
        <v>2046</v>
      </c>
      <c r="E927" s="255" t="s">
        <v>2047</v>
      </c>
      <c r="F927" s="254">
        <v>150420</v>
      </c>
      <c r="G927" s="254">
        <v>2204</v>
      </c>
      <c r="H927" s="269">
        <v>1.4652306874085892</v>
      </c>
      <c r="I927" s="254" t="s">
        <v>925</v>
      </c>
    </row>
    <row r="928" spans="2:9">
      <c r="B928" s="252" t="s">
        <v>936</v>
      </c>
      <c r="C928" s="253" t="s">
        <v>937</v>
      </c>
      <c r="D928" s="254" t="s">
        <v>2048</v>
      </c>
      <c r="E928" s="255" t="s">
        <v>2049</v>
      </c>
      <c r="F928" s="254">
        <v>111481</v>
      </c>
      <c r="G928" s="254">
        <v>1634</v>
      </c>
      <c r="H928" s="269">
        <v>1.4657206160691061</v>
      </c>
      <c r="I928" s="254" t="s">
        <v>925</v>
      </c>
    </row>
    <row r="929" spans="2:9">
      <c r="B929" s="252" t="s">
        <v>1734</v>
      </c>
      <c r="C929" s="253" t="s">
        <v>1735</v>
      </c>
      <c r="D929" s="254" t="s">
        <v>2050</v>
      </c>
      <c r="E929" s="255" t="s">
        <v>2051</v>
      </c>
      <c r="F929" s="254">
        <v>184953</v>
      </c>
      <c r="G929" s="254">
        <v>2716</v>
      </c>
      <c r="H929" s="269">
        <v>1.4684811817056225</v>
      </c>
      <c r="I929" s="254" t="s">
        <v>925</v>
      </c>
    </row>
    <row r="930" spans="2:9">
      <c r="B930" s="252" t="s">
        <v>1359</v>
      </c>
      <c r="C930" s="253" t="s">
        <v>32</v>
      </c>
      <c r="D930" s="254" t="s">
        <v>2052</v>
      </c>
      <c r="E930" s="255" t="s">
        <v>2053</v>
      </c>
      <c r="F930" s="254">
        <v>135887</v>
      </c>
      <c r="G930" s="254">
        <v>1997</v>
      </c>
      <c r="H930" s="269">
        <v>1.4696034204890829</v>
      </c>
      <c r="I930" s="254" t="s">
        <v>925</v>
      </c>
    </row>
    <row r="931" spans="2:9">
      <c r="B931" s="252" t="s">
        <v>1382</v>
      </c>
      <c r="C931" s="253" t="s">
        <v>41</v>
      </c>
      <c r="D931" s="254" t="s">
        <v>2054</v>
      </c>
      <c r="E931" s="255" t="s">
        <v>2055</v>
      </c>
      <c r="F931" s="254">
        <v>119732</v>
      </c>
      <c r="G931" s="254">
        <v>1764</v>
      </c>
      <c r="H931" s="269">
        <v>1.4732903484448601</v>
      </c>
      <c r="I931" s="254" t="s">
        <v>925</v>
      </c>
    </row>
    <row r="932" spans="2:9">
      <c r="B932" s="252" t="s">
        <v>1208</v>
      </c>
      <c r="C932" s="253" t="s">
        <v>18</v>
      </c>
      <c r="D932" s="254" t="s">
        <v>2056</v>
      </c>
      <c r="E932" s="255" t="s">
        <v>2057</v>
      </c>
      <c r="F932" s="254">
        <v>188887</v>
      </c>
      <c r="G932" s="254">
        <v>2784</v>
      </c>
      <c r="H932" s="269">
        <v>1.4738970919120955</v>
      </c>
      <c r="I932" s="254" t="s">
        <v>925</v>
      </c>
    </row>
    <row r="933" spans="2:9">
      <c r="B933" s="252" t="s">
        <v>1359</v>
      </c>
      <c r="C933" s="253" t="s">
        <v>32</v>
      </c>
      <c r="D933" s="254" t="s">
        <v>2058</v>
      </c>
      <c r="E933" s="255" t="s">
        <v>2059</v>
      </c>
      <c r="F933" s="254">
        <v>137135</v>
      </c>
      <c r="G933" s="254">
        <v>2022</v>
      </c>
      <c r="H933" s="269">
        <v>1.4744594742407116</v>
      </c>
      <c r="I933" s="254" t="s">
        <v>925</v>
      </c>
    </row>
    <row r="934" spans="2:9">
      <c r="B934" s="252" t="s">
        <v>975</v>
      </c>
      <c r="C934" s="253" t="s">
        <v>43</v>
      </c>
      <c r="D934" s="254" t="s">
        <v>2060</v>
      </c>
      <c r="E934" s="255" t="s">
        <v>2061</v>
      </c>
      <c r="F934" s="254">
        <v>115333</v>
      </c>
      <c r="G934" s="254">
        <v>1703</v>
      </c>
      <c r="H934" s="269">
        <v>1.4765938629880433</v>
      </c>
      <c r="I934" s="254" t="s">
        <v>925</v>
      </c>
    </row>
    <row r="935" spans="2:9">
      <c r="B935" s="252" t="s">
        <v>464</v>
      </c>
      <c r="C935" s="253" t="s">
        <v>30</v>
      </c>
      <c r="D935" s="254" t="s">
        <v>2062</v>
      </c>
      <c r="E935" s="255" t="s">
        <v>2063</v>
      </c>
      <c r="F935" s="254">
        <v>115279</v>
      </c>
      <c r="G935" s="254">
        <v>1705</v>
      </c>
      <c r="H935" s="269">
        <v>1.4790204633974966</v>
      </c>
      <c r="I935" s="254" t="s">
        <v>925</v>
      </c>
    </row>
    <row r="936" spans="2:9">
      <c r="B936" s="252" t="s">
        <v>936</v>
      </c>
      <c r="C936" s="253" t="s">
        <v>937</v>
      </c>
      <c r="D936" s="254" t="s">
        <v>2064</v>
      </c>
      <c r="E936" s="255" t="s">
        <v>2065</v>
      </c>
      <c r="F936" s="254">
        <v>222040</v>
      </c>
      <c r="G936" s="254">
        <v>3286</v>
      </c>
      <c r="H936" s="269">
        <v>1.479913529093857</v>
      </c>
      <c r="I936" s="254" t="s">
        <v>925</v>
      </c>
    </row>
    <row r="937" spans="2:9">
      <c r="B937" s="252" t="s">
        <v>1208</v>
      </c>
      <c r="C937" s="253" t="s">
        <v>18</v>
      </c>
      <c r="D937" s="254" t="s">
        <v>2066</v>
      </c>
      <c r="E937" s="255" t="s">
        <v>2067</v>
      </c>
      <c r="F937" s="254">
        <v>126285</v>
      </c>
      <c r="G937" s="254">
        <v>1872</v>
      </c>
      <c r="H937" s="269">
        <v>1.4823613255731085</v>
      </c>
      <c r="I937" s="254" t="s">
        <v>925</v>
      </c>
    </row>
    <row r="938" spans="2:9">
      <c r="B938" s="252" t="s">
        <v>1531</v>
      </c>
      <c r="C938" s="253" t="s">
        <v>48</v>
      </c>
      <c r="D938" s="254" t="s">
        <v>2068</v>
      </c>
      <c r="E938" s="255" t="s">
        <v>2069</v>
      </c>
      <c r="F938" s="254">
        <v>177433</v>
      </c>
      <c r="G938" s="254">
        <v>2633</v>
      </c>
      <c r="H938" s="269">
        <v>1.4839404169461148</v>
      </c>
      <c r="I938" s="254" t="s">
        <v>925</v>
      </c>
    </row>
    <row r="939" spans="2:9">
      <c r="B939" s="252" t="s">
        <v>1104</v>
      </c>
      <c r="C939" s="253" t="s">
        <v>42</v>
      </c>
      <c r="D939" s="254" t="s">
        <v>2070</v>
      </c>
      <c r="E939" s="255" t="s">
        <v>2071</v>
      </c>
      <c r="F939" s="254">
        <v>129271</v>
      </c>
      <c r="G939" s="254">
        <v>1925</v>
      </c>
      <c r="H939" s="269">
        <v>1.4891197561711442</v>
      </c>
      <c r="I939" s="254" t="s">
        <v>925</v>
      </c>
    </row>
    <row r="940" spans="2:9">
      <c r="B940" s="252" t="s">
        <v>1104</v>
      </c>
      <c r="C940" s="253" t="s">
        <v>42</v>
      </c>
      <c r="D940" s="254" t="s">
        <v>2072</v>
      </c>
      <c r="E940" s="255" t="s">
        <v>2073</v>
      </c>
      <c r="F940" s="254">
        <v>137192</v>
      </c>
      <c r="G940" s="254">
        <v>2043</v>
      </c>
      <c r="H940" s="269">
        <v>1.4891538865239955</v>
      </c>
      <c r="I940" s="254" t="s">
        <v>925</v>
      </c>
    </row>
    <row r="941" spans="2:9">
      <c r="B941" s="252" t="s">
        <v>950</v>
      </c>
      <c r="C941" s="253" t="s">
        <v>46</v>
      </c>
      <c r="D941" s="254" t="s">
        <v>2074</v>
      </c>
      <c r="E941" s="255" t="s">
        <v>2075</v>
      </c>
      <c r="F941" s="254">
        <v>201205</v>
      </c>
      <c r="G941" s="254">
        <v>3005</v>
      </c>
      <c r="H941" s="269">
        <v>1.4935016525434259</v>
      </c>
      <c r="I941" s="254" t="s">
        <v>925</v>
      </c>
    </row>
    <row r="942" spans="2:9">
      <c r="B942" s="252" t="s">
        <v>936</v>
      </c>
      <c r="C942" s="253" t="s">
        <v>937</v>
      </c>
      <c r="D942" s="254" t="s">
        <v>2076</v>
      </c>
      <c r="E942" s="255" t="s">
        <v>2077</v>
      </c>
      <c r="F942" s="254">
        <v>250322</v>
      </c>
      <c r="G942" s="254">
        <v>3739</v>
      </c>
      <c r="H942" s="269">
        <v>1.4936761451250788</v>
      </c>
      <c r="I942" s="254" t="s">
        <v>925</v>
      </c>
    </row>
    <row r="943" spans="2:9">
      <c r="B943" s="252" t="s">
        <v>1026</v>
      </c>
      <c r="C943" s="253" t="s">
        <v>47</v>
      </c>
      <c r="D943" s="254" t="s">
        <v>2078</v>
      </c>
      <c r="E943" s="255" t="s">
        <v>2079</v>
      </c>
      <c r="F943" s="254">
        <v>106067</v>
      </c>
      <c r="G943" s="254">
        <v>1586</v>
      </c>
      <c r="H943" s="269">
        <v>1.4952812844711361</v>
      </c>
      <c r="I943" s="254" t="s">
        <v>925</v>
      </c>
    </row>
    <row r="944" spans="2:9">
      <c r="B944" s="252" t="s">
        <v>1882</v>
      </c>
      <c r="C944" s="253" t="s">
        <v>45</v>
      </c>
      <c r="D944" s="254" t="s">
        <v>2080</v>
      </c>
      <c r="E944" s="255" t="s">
        <v>2081</v>
      </c>
      <c r="F944" s="254">
        <v>119442</v>
      </c>
      <c r="G944" s="254">
        <v>1790</v>
      </c>
      <c r="H944" s="269">
        <v>1.498635320908893</v>
      </c>
      <c r="I944" s="254" t="s">
        <v>925</v>
      </c>
    </row>
    <row r="945" spans="2:9">
      <c r="B945" s="252" t="s">
        <v>186</v>
      </c>
      <c r="C945" s="253" t="s">
        <v>16</v>
      </c>
      <c r="D945" s="254" t="s">
        <v>2082</v>
      </c>
      <c r="E945" s="255" t="s">
        <v>2083</v>
      </c>
      <c r="F945" s="254">
        <v>135521</v>
      </c>
      <c r="G945" s="254">
        <v>2031</v>
      </c>
      <c r="H945" s="269">
        <v>1.4986607241682099</v>
      </c>
      <c r="I945" s="254" t="s">
        <v>925</v>
      </c>
    </row>
    <row r="946" spans="2:9">
      <c r="B946" s="252" t="s">
        <v>1138</v>
      </c>
      <c r="C946" s="253" t="s">
        <v>36</v>
      </c>
      <c r="D946" s="254" t="s">
        <v>2084</v>
      </c>
      <c r="E946" s="255" t="s">
        <v>2085</v>
      </c>
      <c r="F946" s="254">
        <v>134441</v>
      </c>
      <c r="G946" s="254">
        <v>2017</v>
      </c>
      <c r="H946" s="269">
        <v>1.5002863709731407</v>
      </c>
      <c r="I946" s="254" t="s">
        <v>925</v>
      </c>
    </row>
    <row r="947" spans="2:9">
      <c r="B947" s="252" t="s">
        <v>1104</v>
      </c>
      <c r="C947" s="253" t="s">
        <v>42</v>
      </c>
      <c r="D947" s="254" t="s">
        <v>2086</v>
      </c>
      <c r="E947" s="255" t="s">
        <v>2087</v>
      </c>
      <c r="F947" s="254">
        <v>160650</v>
      </c>
      <c r="G947" s="254">
        <v>2412</v>
      </c>
      <c r="H947" s="269">
        <v>1.5014005602240896</v>
      </c>
      <c r="I947" s="254" t="s">
        <v>925</v>
      </c>
    </row>
    <row r="948" spans="2:9">
      <c r="B948" s="252" t="s">
        <v>1023</v>
      </c>
      <c r="C948" s="253" t="s">
        <v>50</v>
      </c>
      <c r="D948" s="254" t="s">
        <v>2088</v>
      </c>
      <c r="E948" s="255" t="s">
        <v>2089</v>
      </c>
      <c r="F948" s="254">
        <v>142425</v>
      </c>
      <c r="G948" s="254">
        <v>2139</v>
      </c>
      <c r="H948" s="269">
        <v>1.5018430753027909</v>
      </c>
      <c r="I948" s="254" t="s">
        <v>925</v>
      </c>
    </row>
    <row r="949" spans="2:9">
      <c r="B949" s="252" t="s">
        <v>338</v>
      </c>
      <c r="C949" s="253" t="s">
        <v>34</v>
      </c>
      <c r="D949" s="254" t="s">
        <v>2090</v>
      </c>
      <c r="E949" s="255" t="s">
        <v>2091</v>
      </c>
      <c r="F949" s="254">
        <v>155002</v>
      </c>
      <c r="G949" s="254">
        <v>2328</v>
      </c>
      <c r="H949" s="269">
        <v>1.5019161043083313</v>
      </c>
      <c r="I949" s="254" t="s">
        <v>925</v>
      </c>
    </row>
    <row r="950" spans="2:9">
      <c r="B950" s="252" t="s">
        <v>1208</v>
      </c>
      <c r="C950" s="253" t="s">
        <v>18</v>
      </c>
      <c r="D950" s="254" t="s">
        <v>2092</v>
      </c>
      <c r="E950" s="255" t="s">
        <v>2093</v>
      </c>
      <c r="F950" s="254">
        <v>146312</v>
      </c>
      <c r="G950" s="254">
        <v>2200</v>
      </c>
      <c r="H950" s="269">
        <v>1.5036360653944993</v>
      </c>
      <c r="I950" s="254" t="s">
        <v>925</v>
      </c>
    </row>
    <row r="951" spans="2:9">
      <c r="B951" s="252" t="s">
        <v>2094</v>
      </c>
      <c r="C951" s="253" t="s">
        <v>2095</v>
      </c>
      <c r="D951" s="254" t="s">
        <v>2096</v>
      </c>
      <c r="E951" s="255" t="s">
        <v>2097</v>
      </c>
      <c r="F951" s="254">
        <v>103570</v>
      </c>
      <c r="G951" s="254">
        <v>1560</v>
      </c>
      <c r="H951" s="269">
        <v>1.5062276721058221</v>
      </c>
      <c r="I951" s="254" t="s">
        <v>925</v>
      </c>
    </row>
    <row r="952" spans="2:9">
      <c r="B952" s="252" t="s">
        <v>1359</v>
      </c>
      <c r="C952" s="253" t="s">
        <v>32</v>
      </c>
      <c r="D952" s="254" t="s">
        <v>2098</v>
      </c>
      <c r="E952" s="255" t="s">
        <v>2099</v>
      </c>
      <c r="F952" s="254">
        <v>126448</v>
      </c>
      <c r="G952" s="254">
        <v>1909</v>
      </c>
      <c r="H952" s="269">
        <v>1.5097115019612806</v>
      </c>
      <c r="I952" s="254" t="s">
        <v>925</v>
      </c>
    </row>
    <row r="953" spans="2:9">
      <c r="B953" s="252" t="s">
        <v>1531</v>
      </c>
      <c r="C953" s="253" t="s">
        <v>48</v>
      </c>
      <c r="D953" s="254" t="s">
        <v>2100</v>
      </c>
      <c r="E953" s="255" t="s">
        <v>2101</v>
      </c>
      <c r="F953" s="254">
        <v>130198</v>
      </c>
      <c r="G953" s="254">
        <v>1966</v>
      </c>
      <c r="H953" s="269">
        <v>1.5100078342217238</v>
      </c>
      <c r="I953" s="254" t="s">
        <v>925</v>
      </c>
    </row>
    <row r="954" spans="2:9">
      <c r="B954" s="252" t="s">
        <v>975</v>
      </c>
      <c r="C954" s="253" t="s">
        <v>43</v>
      </c>
      <c r="D954" s="254" t="s">
        <v>2102</v>
      </c>
      <c r="E954" s="255" t="s">
        <v>2103</v>
      </c>
      <c r="F954" s="254">
        <v>164600</v>
      </c>
      <c r="G954" s="254">
        <v>2488</v>
      </c>
      <c r="H954" s="269">
        <v>1.511543134872418</v>
      </c>
      <c r="I954" s="254" t="s">
        <v>925</v>
      </c>
    </row>
    <row r="955" spans="2:9">
      <c r="B955" s="252" t="s">
        <v>950</v>
      </c>
      <c r="C955" s="253" t="s">
        <v>46</v>
      </c>
      <c r="D955" s="254" t="s">
        <v>2104</v>
      </c>
      <c r="E955" s="255" t="s">
        <v>2105</v>
      </c>
      <c r="F955" s="254">
        <v>126023</v>
      </c>
      <c r="G955" s="254">
        <v>1908</v>
      </c>
      <c r="H955" s="269">
        <v>1.5140093475000596</v>
      </c>
      <c r="I955" s="254" t="s">
        <v>925</v>
      </c>
    </row>
    <row r="956" spans="2:9">
      <c r="B956" s="252" t="s">
        <v>2094</v>
      </c>
      <c r="C956" s="253" t="s">
        <v>2095</v>
      </c>
      <c r="D956" s="254" t="s">
        <v>2106</v>
      </c>
      <c r="E956" s="255" t="s">
        <v>2107</v>
      </c>
      <c r="F956" s="254">
        <v>115172</v>
      </c>
      <c r="G956" s="254">
        <v>1744</v>
      </c>
      <c r="H956" s="269">
        <v>1.5142569374500747</v>
      </c>
      <c r="I956" s="254" t="s">
        <v>925</v>
      </c>
    </row>
    <row r="957" spans="2:9">
      <c r="B957" s="252" t="s">
        <v>1208</v>
      </c>
      <c r="C957" s="253" t="s">
        <v>18</v>
      </c>
      <c r="D957" s="254" t="s">
        <v>2108</v>
      </c>
      <c r="E957" s="255" t="s">
        <v>2109</v>
      </c>
      <c r="F957" s="254">
        <v>110510</v>
      </c>
      <c r="G957" s="254">
        <v>1678</v>
      </c>
      <c r="H957" s="269">
        <v>1.5184146231110307</v>
      </c>
      <c r="I957" s="254" t="s">
        <v>925</v>
      </c>
    </row>
    <row r="958" spans="2:9">
      <c r="B958" s="252" t="s">
        <v>1023</v>
      </c>
      <c r="C958" s="253" t="s">
        <v>50</v>
      </c>
      <c r="D958" s="254" t="s">
        <v>2110</v>
      </c>
      <c r="E958" s="255" t="s">
        <v>2111</v>
      </c>
      <c r="F958" s="254">
        <v>174913</v>
      </c>
      <c r="G958" s="254">
        <v>2656</v>
      </c>
      <c r="H958" s="269">
        <v>1.5184691818218199</v>
      </c>
      <c r="I958" s="254" t="s">
        <v>925</v>
      </c>
    </row>
    <row r="959" spans="2:9">
      <c r="B959" s="252" t="s">
        <v>1104</v>
      </c>
      <c r="C959" s="253" t="s">
        <v>42</v>
      </c>
      <c r="D959" s="254" t="s">
        <v>2112</v>
      </c>
      <c r="E959" s="255" t="s">
        <v>2113</v>
      </c>
      <c r="F959" s="254">
        <v>113454</v>
      </c>
      <c r="G959" s="254">
        <v>1728</v>
      </c>
      <c r="H959" s="269">
        <v>1.5230842455973346</v>
      </c>
      <c r="I959" s="254" t="s">
        <v>925</v>
      </c>
    </row>
    <row r="960" spans="2:9">
      <c r="B960" s="252" t="s">
        <v>975</v>
      </c>
      <c r="C960" s="253" t="s">
        <v>43</v>
      </c>
      <c r="D960" s="254" t="s">
        <v>2114</v>
      </c>
      <c r="E960" s="255" t="s">
        <v>2115</v>
      </c>
      <c r="F960" s="254">
        <v>126560</v>
      </c>
      <c r="G960" s="254">
        <v>1929</v>
      </c>
      <c r="H960" s="269">
        <v>1.5241782553729457</v>
      </c>
      <c r="I960" s="254" t="s">
        <v>925</v>
      </c>
    </row>
    <row r="961" spans="2:9">
      <c r="B961" s="252" t="s">
        <v>1208</v>
      </c>
      <c r="C961" s="253" t="s">
        <v>18</v>
      </c>
      <c r="D961" s="254" t="s">
        <v>2116</v>
      </c>
      <c r="E961" s="255" t="s">
        <v>2117</v>
      </c>
      <c r="F961" s="254">
        <v>125415</v>
      </c>
      <c r="G961" s="254">
        <v>1912</v>
      </c>
      <c r="H961" s="269">
        <v>1.5245385320735159</v>
      </c>
      <c r="I961" s="254" t="s">
        <v>925</v>
      </c>
    </row>
    <row r="962" spans="2:9">
      <c r="B962" s="252" t="s">
        <v>338</v>
      </c>
      <c r="C962" s="253" t="s">
        <v>34</v>
      </c>
      <c r="D962" s="254" t="s">
        <v>2118</v>
      </c>
      <c r="E962" s="255" t="s">
        <v>2119</v>
      </c>
      <c r="F962" s="254">
        <v>143492</v>
      </c>
      <c r="G962" s="254">
        <v>2188</v>
      </c>
      <c r="H962" s="269">
        <v>1.5248236835503024</v>
      </c>
      <c r="I962" s="254" t="s">
        <v>925</v>
      </c>
    </row>
    <row r="963" spans="2:9">
      <c r="B963" s="252" t="s">
        <v>639</v>
      </c>
      <c r="C963" s="253" t="s">
        <v>31</v>
      </c>
      <c r="D963" s="254" t="s">
        <v>2120</v>
      </c>
      <c r="E963" s="255" t="s">
        <v>2121</v>
      </c>
      <c r="F963" s="254">
        <v>146928</v>
      </c>
      <c r="G963" s="254">
        <v>2243</v>
      </c>
      <c r="H963" s="269">
        <v>1.5265980616356309</v>
      </c>
      <c r="I963" s="254" t="s">
        <v>925</v>
      </c>
    </row>
    <row r="964" spans="2:9">
      <c r="B964" s="252" t="s">
        <v>2122</v>
      </c>
      <c r="C964" s="253" t="s">
        <v>2123</v>
      </c>
      <c r="D964" s="254" t="s">
        <v>2124</v>
      </c>
      <c r="E964" s="255" t="s">
        <v>2125</v>
      </c>
      <c r="F964" s="254">
        <v>131603</v>
      </c>
      <c r="G964" s="254">
        <v>2010</v>
      </c>
      <c r="H964" s="269">
        <v>1.5273208057567076</v>
      </c>
      <c r="I964" s="254" t="s">
        <v>925</v>
      </c>
    </row>
    <row r="965" spans="2:9">
      <c r="B965" s="252" t="s">
        <v>1531</v>
      </c>
      <c r="C965" s="253" t="s">
        <v>48</v>
      </c>
      <c r="D965" s="254" t="s">
        <v>2126</v>
      </c>
      <c r="E965" s="255" t="s">
        <v>2127</v>
      </c>
      <c r="F965" s="254">
        <v>121836</v>
      </c>
      <c r="G965" s="254">
        <v>1861</v>
      </c>
      <c r="H965" s="269">
        <v>1.527463147181457</v>
      </c>
      <c r="I965" s="254" t="s">
        <v>925</v>
      </c>
    </row>
    <row r="966" spans="2:9">
      <c r="B966" s="252" t="s">
        <v>922</v>
      </c>
      <c r="C966" s="253" t="s">
        <v>40</v>
      </c>
      <c r="D966" s="254" t="s">
        <v>2128</v>
      </c>
      <c r="E966" s="255" t="s">
        <v>2129</v>
      </c>
      <c r="F966" s="254">
        <v>144937</v>
      </c>
      <c r="G966" s="254">
        <v>2215</v>
      </c>
      <c r="H966" s="269">
        <v>1.5282502052615963</v>
      </c>
      <c r="I966" s="254" t="s">
        <v>925</v>
      </c>
    </row>
    <row r="967" spans="2:9">
      <c r="B967" s="252" t="s">
        <v>936</v>
      </c>
      <c r="C967" s="253" t="s">
        <v>937</v>
      </c>
      <c r="D967" s="254" t="s">
        <v>2130</v>
      </c>
      <c r="E967" s="255" t="s">
        <v>2131</v>
      </c>
      <c r="F967" s="254">
        <v>148883</v>
      </c>
      <c r="G967" s="254">
        <v>2289</v>
      </c>
      <c r="H967" s="269">
        <v>1.5374488692463208</v>
      </c>
      <c r="I967" s="254" t="s">
        <v>925</v>
      </c>
    </row>
    <row r="968" spans="2:9">
      <c r="B968" s="252" t="s">
        <v>464</v>
      </c>
      <c r="C968" s="253" t="s">
        <v>30</v>
      </c>
      <c r="D968" s="254" t="s">
        <v>2132</v>
      </c>
      <c r="E968" s="255" t="s">
        <v>2133</v>
      </c>
      <c r="F968" s="254">
        <v>116542</v>
      </c>
      <c r="G968" s="254">
        <v>1794</v>
      </c>
      <c r="H968" s="269">
        <v>1.5393592009747559</v>
      </c>
      <c r="I968" s="254" t="s">
        <v>925</v>
      </c>
    </row>
    <row r="969" spans="2:9">
      <c r="B969" s="252" t="s">
        <v>936</v>
      </c>
      <c r="C969" s="253" t="s">
        <v>937</v>
      </c>
      <c r="D969" s="254" t="s">
        <v>2134</v>
      </c>
      <c r="E969" s="255" t="s">
        <v>2135</v>
      </c>
      <c r="F969" s="254">
        <v>239835</v>
      </c>
      <c r="G969" s="254">
        <v>3692</v>
      </c>
      <c r="H969" s="269">
        <v>1.5393916651030917</v>
      </c>
      <c r="I969" s="254" t="s">
        <v>925</v>
      </c>
    </row>
    <row r="970" spans="2:9">
      <c r="B970" s="252" t="s">
        <v>1208</v>
      </c>
      <c r="C970" s="253" t="s">
        <v>18</v>
      </c>
      <c r="D970" s="254" t="s">
        <v>2136</v>
      </c>
      <c r="E970" s="255" t="s">
        <v>2137</v>
      </c>
      <c r="F970" s="254">
        <v>113651</v>
      </c>
      <c r="G970" s="254">
        <v>1750</v>
      </c>
      <c r="H970" s="269">
        <v>1.5398016735444475</v>
      </c>
      <c r="I970" s="254" t="s">
        <v>925</v>
      </c>
    </row>
    <row r="971" spans="2:9">
      <c r="B971" s="252" t="s">
        <v>1208</v>
      </c>
      <c r="C971" s="253" t="s">
        <v>18</v>
      </c>
      <c r="D971" s="254" t="s">
        <v>2138</v>
      </c>
      <c r="E971" s="255" t="s">
        <v>2139</v>
      </c>
      <c r="F971" s="254">
        <v>126774</v>
      </c>
      <c r="G971" s="254">
        <v>1961</v>
      </c>
      <c r="H971" s="269">
        <v>1.5468471453137078</v>
      </c>
      <c r="I971" s="254" t="s">
        <v>925</v>
      </c>
    </row>
    <row r="972" spans="2:9">
      <c r="B972" s="252" t="s">
        <v>1734</v>
      </c>
      <c r="C972" s="253" t="s">
        <v>1735</v>
      </c>
      <c r="D972" s="254" t="s">
        <v>2140</v>
      </c>
      <c r="E972" s="255" t="s">
        <v>2141</v>
      </c>
      <c r="F972" s="254">
        <v>207296</v>
      </c>
      <c r="G972" s="254">
        <v>3210</v>
      </c>
      <c r="H972" s="269">
        <v>1.5485103426983637</v>
      </c>
      <c r="I972" s="254" t="s">
        <v>925</v>
      </c>
    </row>
    <row r="973" spans="2:9">
      <c r="B973" s="252" t="s">
        <v>1208</v>
      </c>
      <c r="C973" s="253" t="s">
        <v>18</v>
      </c>
      <c r="D973" s="254" t="s">
        <v>2142</v>
      </c>
      <c r="E973" s="255" t="s">
        <v>2143</v>
      </c>
      <c r="F973" s="254">
        <v>169528</v>
      </c>
      <c r="G973" s="254">
        <v>2626</v>
      </c>
      <c r="H973" s="269">
        <v>1.5490066537681091</v>
      </c>
      <c r="I973" s="254" t="s">
        <v>925</v>
      </c>
    </row>
    <row r="974" spans="2:9">
      <c r="B974" s="252" t="s">
        <v>464</v>
      </c>
      <c r="C974" s="253" t="s">
        <v>30</v>
      </c>
      <c r="D974" s="254" t="s">
        <v>2144</v>
      </c>
      <c r="E974" s="255" t="s">
        <v>2145</v>
      </c>
      <c r="F974" s="254">
        <v>107835</v>
      </c>
      <c r="G974" s="254">
        <v>1673</v>
      </c>
      <c r="H974" s="269">
        <v>1.551444336254463</v>
      </c>
      <c r="I974" s="254" t="s">
        <v>925</v>
      </c>
    </row>
    <row r="975" spans="2:9">
      <c r="B975" s="252" t="s">
        <v>1208</v>
      </c>
      <c r="C975" s="253" t="s">
        <v>18</v>
      </c>
      <c r="D975" s="254" t="s">
        <v>2146</v>
      </c>
      <c r="E975" s="255" t="s">
        <v>2147</v>
      </c>
      <c r="F975" s="254">
        <v>103902</v>
      </c>
      <c r="G975" s="254">
        <v>1613</v>
      </c>
      <c r="H975" s="269">
        <v>1.5524243999153049</v>
      </c>
      <c r="I975" s="254" t="s">
        <v>925</v>
      </c>
    </row>
    <row r="976" spans="2:9">
      <c r="B976" s="252" t="s">
        <v>1026</v>
      </c>
      <c r="C976" s="253" t="s">
        <v>47</v>
      </c>
      <c r="D976" s="254" t="s">
        <v>2148</v>
      </c>
      <c r="E976" s="255" t="s">
        <v>2149</v>
      </c>
      <c r="F976" s="254">
        <v>160682</v>
      </c>
      <c r="G976" s="254">
        <v>2505</v>
      </c>
      <c r="H976" s="269">
        <v>1.5589798483962112</v>
      </c>
      <c r="I976" s="254" t="s">
        <v>925</v>
      </c>
    </row>
    <row r="977" spans="2:9">
      <c r="B977" s="252" t="s">
        <v>1208</v>
      </c>
      <c r="C977" s="253" t="s">
        <v>18</v>
      </c>
      <c r="D977" s="254" t="s">
        <v>2150</v>
      </c>
      <c r="E977" s="255" t="s">
        <v>2151</v>
      </c>
      <c r="F977" s="254">
        <v>109760</v>
      </c>
      <c r="G977" s="254">
        <v>1713</v>
      </c>
      <c r="H977" s="269">
        <v>1.5606778425655978</v>
      </c>
      <c r="I977" s="254" t="s">
        <v>925</v>
      </c>
    </row>
    <row r="978" spans="2:9">
      <c r="B978" s="252" t="s">
        <v>1004</v>
      </c>
      <c r="C978" s="253" t="s">
        <v>49</v>
      </c>
      <c r="D978" s="254" t="s">
        <v>2152</v>
      </c>
      <c r="E978" s="255" t="s">
        <v>2153</v>
      </c>
      <c r="F978" s="254">
        <v>172099</v>
      </c>
      <c r="G978" s="254">
        <v>2688</v>
      </c>
      <c r="H978" s="269">
        <v>1.5618917018692728</v>
      </c>
      <c r="I978" s="254" t="s">
        <v>925</v>
      </c>
    </row>
    <row r="979" spans="2:9">
      <c r="B979" s="252" t="s">
        <v>1382</v>
      </c>
      <c r="C979" s="253" t="s">
        <v>41</v>
      </c>
      <c r="D979" s="254" t="s">
        <v>2154</v>
      </c>
      <c r="E979" s="255" t="s">
        <v>2155</v>
      </c>
      <c r="F979" s="254">
        <v>111411</v>
      </c>
      <c r="G979" s="254">
        <v>1746</v>
      </c>
      <c r="H979" s="269">
        <v>1.5671702076096614</v>
      </c>
      <c r="I979" s="254" t="s">
        <v>925</v>
      </c>
    </row>
    <row r="980" spans="2:9">
      <c r="B980" s="252" t="s">
        <v>936</v>
      </c>
      <c r="C980" s="253" t="s">
        <v>937</v>
      </c>
      <c r="D980" s="254" t="s">
        <v>2156</v>
      </c>
      <c r="E980" s="255" t="s">
        <v>2157</v>
      </c>
      <c r="F980" s="254">
        <v>137138</v>
      </c>
      <c r="G980" s="254">
        <v>2155</v>
      </c>
      <c r="H980" s="269">
        <v>1.5714098207644855</v>
      </c>
      <c r="I980" s="254" t="s">
        <v>925</v>
      </c>
    </row>
    <row r="981" spans="2:9">
      <c r="B981" s="252" t="s">
        <v>936</v>
      </c>
      <c r="C981" s="253" t="s">
        <v>937</v>
      </c>
      <c r="D981" s="254" t="s">
        <v>2158</v>
      </c>
      <c r="E981" s="255" t="s">
        <v>2159</v>
      </c>
      <c r="F981" s="254">
        <v>115413</v>
      </c>
      <c r="G981" s="254">
        <v>1814</v>
      </c>
      <c r="H981" s="269">
        <v>1.5717466836491556</v>
      </c>
      <c r="I981" s="254" t="s">
        <v>925</v>
      </c>
    </row>
    <row r="982" spans="2:9">
      <c r="B982" s="252" t="s">
        <v>922</v>
      </c>
      <c r="C982" s="253" t="s">
        <v>40</v>
      </c>
      <c r="D982" s="254" t="s">
        <v>2160</v>
      </c>
      <c r="E982" s="255" t="s">
        <v>2161</v>
      </c>
      <c r="F982" s="254">
        <v>119663</v>
      </c>
      <c r="G982" s="254">
        <v>1881</v>
      </c>
      <c r="H982" s="269">
        <v>1.5719144597745334</v>
      </c>
      <c r="I982" s="254" t="s">
        <v>925</v>
      </c>
    </row>
    <row r="983" spans="2:9">
      <c r="B983" s="252" t="s">
        <v>936</v>
      </c>
      <c r="C983" s="253" t="s">
        <v>937</v>
      </c>
      <c r="D983" s="254" t="s">
        <v>2162</v>
      </c>
      <c r="E983" s="255" t="s">
        <v>2163</v>
      </c>
      <c r="F983" s="254">
        <v>193599</v>
      </c>
      <c r="G983" s="254">
        <v>3052</v>
      </c>
      <c r="H983" s="269">
        <v>1.5764544238348339</v>
      </c>
      <c r="I983" s="254" t="s">
        <v>925</v>
      </c>
    </row>
    <row r="984" spans="2:9">
      <c r="B984" s="252" t="s">
        <v>1208</v>
      </c>
      <c r="C984" s="253" t="s">
        <v>18</v>
      </c>
      <c r="D984" s="254" t="s">
        <v>2164</v>
      </c>
      <c r="E984" s="255" t="s">
        <v>2165</v>
      </c>
      <c r="F984" s="254">
        <v>148821</v>
      </c>
      <c r="G984" s="254">
        <v>2349</v>
      </c>
      <c r="H984" s="269">
        <v>1.5784062733082023</v>
      </c>
      <c r="I984" s="254" t="s">
        <v>925</v>
      </c>
    </row>
    <row r="985" spans="2:9">
      <c r="B985" s="252" t="s">
        <v>1023</v>
      </c>
      <c r="C985" s="253" t="s">
        <v>50</v>
      </c>
      <c r="D985" s="254" t="s">
        <v>2166</v>
      </c>
      <c r="E985" s="255" t="s">
        <v>2167</v>
      </c>
      <c r="F985" s="254">
        <v>108400</v>
      </c>
      <c r="G985" s="254">
        <v>1711</v>
      </c>
      <c r="H985" s="269">
        <v>1.5784132841328413</v>
      </c>
      <c r="I985" s="254" t="s">
        <v>925</v>
      </c>
    </row>
    <row r="986" spans="2:9">
      <c r="B986" s="252" t="s">
        <v>922</v>
      </c>
      <c r="C986" s="253" t="s">
        <v>40</v>
      </c>
      <c r="D986" s="254" t="s">
        <v>2168</v>
      </c>
      <c r="E986" s="255" t="s">
        <v>2169</v>
      </c>
      <c r="F986" s="254">
        <v>159564</v>
      </c>
      <c r="G986" s="254">
        <v>2521</v>
      </c>
      <c r="H986" s="269">
        <v>1.5799303100950088</v>
      </c>
      <c r="I986" s="254" t="s">
        <v>925</v>
      </c>
    </row>
    <row r="987" spans="2:9">
      <c r="B987" s="252" t="s">
        <v>1208</v>
      </c>
      <c r="C987" s="253" t="s">
        <v>18</v>
      </c>
      <c r="D987" s="254" t="s">
        <v>2170</v>
      </c>
      <c r="E987" s="255" t="s">
        <v>2171</v>
      </c>
      <c r="F987" s="254">
        <v>108230</v>
      </c>
      <c r="G987" s="254">
        <v>1710</v>
      </c>
      <c r="H987" s="269">
        <v>1.579968585419939</v>
      </c>
      <c r="I987" s="254" t="s">
        <v>925</v>
      </c>
    </row>
    <row r="988" spans="2:9">
      <c r="B988" s="252" t="s">
        <v>1026</v>
      </c>
      <c r="C988" s="253" t="s">
        <v>47</v>
      </c>
      <c r="D988" s="254" t="s">
        <v>2172</v>
      </c>
      <c r="E988" s="255" t="s">
        <v>2173</v>
      </c>
      <c r="F988" s="254">
        <v>128393</v>
      </c>
      <c r="G988" s="254">
        <v>2033</v>
      </c>
      <c r="H988" s="269">
        <v>1.5834196568348742</v>
      </c>
      <c r="I988" s="254" t="s">
        <v>925</v>
      </c>
    </row>
    <row r="989" spans="2:9">
      <c r="B989" s="252" t="s">
        <v>1023</v>
      </c>
      <c r="C989" s="253" t="s">
        <v>50</v>
      </c>
      <c r="D989" s="254" t="s">
        <v>2174</v>
      </c>
      <c r="E989" s="255" t="s">
        <v>2175</v>
      </c>
      <c r="F989" s="254">
        <v>180073</v>
      </c>
      <c r="G989" s="254">
        <v>2855</v>
      </c>
      <c r="H989" s="269">
        <v>1.5854681157086294</v>
      </c>
      <c r="I989" s="254" t="s">
        <v>925</v>
      </c>
    </row>
    <row r="990" spans="2:9">
      <c r="B990" s="252" t="s">
        <v>338</v>
      </c>
      <c r="C990" s="253" t="s">
        <v>34</v>
      </c>
      <c r="D990" s="254" t="s">
        <v>2176</v>
      </c>
      <c r="E990" s="255" t="s">
        <v>2177</v>
      </c>
      <c r="F990" s="254">
        <v>131670</v>
      </c>
      <c r="G990" s="254">
        <v>2088</v>
      </c>
      <c r="H990" s="269">
        <v>1.5857826384142175</v>
      </c>
      <c r="I990" s="254" t="s">
        <v>925</v>
      </c>
    </row>
    <row r="991" spans="2:9">
      <c r="B991" s="252" t="s">
        <v>1359</v>
      </c>
      <c r="C991" s="253" t="s">
        <v>32</v>
      </c>
      <c r="D991" s="254" t="s">
        <v>2178</v>
      </c>
      <c r="E991" s="255" t="s">
        <v>2179</v>
      </c>
      <c r="F991" s="254">
        <v>114913</v>
      </c>
      <c r="G991" s="254">
        <v>1823</v>
      </c>
      <c r="H991" s="269">
        <v>1.5864175506687668</v>
      </c>
      <c r="I991" s="254" t="s">
        <v>925</v>
      </c>
    </row>
    <row r="992" spans="2:9">
      <c r="B992" s="252" t="s">
        <v>1359</v>
      </c>
      <c r="C992" s="253" t="s">
        <v>32</v>
      </c>
      <c r="D992" s="254" t="s">
        <v>2180</v>
      </c>
      <c r="E992" s="255" t="s">
        <v>2181</v>
      </c>
      <c r="F992" s="254">
        <v>139021</v>
      </c>
      <c r="G992" s="254">
        <v>2208</v>
      </c>
      <c r="H992" s="269">
        <v>1.5882492573064499</v>
      </c>
      <c r="I992" s="254" t="s">
        <v>925</v>
      </c>
    </row>
    <row r="993" spans="2:9">
      <c r="B993" s="252" t="s">
        <v>1104</v>
      </c>
      <c r="C993" s="253" t="s">
        <v>42</v>
      </c>
      <c r="D993" s="254" t="s">
        <v>2182</v>
      </c>
      <c r="E993" s="255" t="s">
        <v>2183</v>
      </c>
      <c r="F993" s="254">
        <v>125121</v>
      </c>
      <c r="G993" s="254">
        <v>1988</v>
      </c>
      <c r="H993" s="269">
        <v>1.5888619816018092</v>
      </c>
      <c r="I993" s="254" t="s">
        <v>925</v>
      </c>
    </row>
    <row r="994" spans="2:9">
      <c r="B994" s="252" t="s">
        <v>933</v>
      </c>
      <c r="C994" s="253" t="s">
        <v>51</v>
      </c>
      <c r="D994" s="254" t="s">
        <v>2184</v>
      </c>
      <c r="E994" s="255" t="s">
        <v>2185</v>
      </c>
      <c r="F994" s="254">
        <v>108789</v>
      </c>
      <c r="G994" s="254">
        <v>1739</v>
      </c>
      <c r="H994" s="269">
        <v>1.5985072020149098</v>
      </c>
      <c r="I994" s="254" t="s">
        <v>925</v>
      </c>
    </row>
    <row r="995" spans="2:9">
      <c r="B995" s="252" t="s">
        <v>1177</v>
      </c>
      <c r="C995" s="253" t="s">
        <v>38</v>
      </c>
      <c r="D995" s="254" t="s">
        <v>2186</v>
      </c>
      <c r="E995" s="255" t="s">
        <v>2187</v>
      </c>
      <c r="F995" s="254">
        <v>159283</v>
      </c>
      <c r="G995" s="254">
        <v>2562</v>
      </c>
      <c r="H995" s="269">
        <v>1.6084579019732175</v>
      </c>
      <c r="I995" s="254" t="s">
        <v>925</v>
      </c>
    </row>
    <row r="996" spans="2:9">
      <c r="B996" s="252" t="s">
        <v>1065</v>
      </c>
      <c r="C996" s="253" t="s">
        <v>1066</v>
      </c>
      <c r="D996" s="254" t="s">
        <v>2188</v>
      </c>
      <c r="E996" s="255" t="s">
        <v>2189</v>
      </c>
      <c r="F996" s="254">
        <v>104968</v>
      </c>
      <c r="G996" s="254">
        <v>1693</v>
      </c>
      <c r="H996" s="269">
        <v>1.6128724944745063</v>
      </c>
      <c r="I996" s="254" t="s">
        <v>925</v>
      </c>
    </row>
    <row r="997" spans="2:9">
      <c r="B997" s="252" t="s">
        <v>464</v>
      </c>
      <c r="C997" s="253" t="s">
        <v>30</v>
      </c>
      <c r="D997" s="254" t="s">
        <v>2190</v>
      </c>
      <c r="E997" s="255" t="s">
        <v>2191</v>
      </c>
      <c r="F997" s="254">
        <v>143439</v>
      </c>
      <c r="G997" s="254">
        <v>2314</v>
      </c>
      <c r="H997" s="269">
        <v>1.6132293169918921</v>
      </c>
      <c r="I997" s="254" t="s">
        <v>925</v>
      </c>
    </row>
    <row r="998" spans="2:9">
      <c r="B998" s="252" t="s">
        <v>1531</v>
      </c>
      <c r="C998" s="253" t="s">
        <v>48</v>
      </c>
      <c r="D998" s="254" t="s">
        <v>2192</v>
      </c>
      <c r="E998" s="255" t="s">
        <v>2193</v>
      </c>
      <c r="F998" s="254">
        <v>151913</v>
      </c>
      <c r="G998" s="254">
        <v>2455</v>
      </c>
      <c r="H998" s="269">
        <v>1.6160565586881965</v>
      </c>
      <c r="I998" s="254" t="s">
        <v>925</v>
      </c>
    </row>
    <row r="999" spans="2:9">
      <c r="B999" s="252" t="s">
        <v>1026</v>
      </c>
      <c r="C999" s="253" t="s">
        <v>47</v>
      </c>
      <c r="D999" s="254" t="s">
        <v>2194</v>
      </c>
      <c r="E999" s="255" t="s">
        <v>2195</v>
      </c>
      <c r="F999" s="254">
        <v>112144</v>
      </c>
      <c r="G999" s="254">
        <v>1813</v>
      </c>
      <c r="H999" s="269">
        <v>1.616671422456841</v>
      </c>
      <c r="I999" s="254" t="s">
        <v>925</v>
      </c>
    </row>
    <row r="1000" spans="2:9">
      <c r="B1000" s="252" t="s">
        <v>1208</v>
      </c>
      <c r="C1000" s="253" t="s">
        <v>18</v>
      </c>
      <c r="D1000" s="254" t="s">
        <v>2196</v>
      </c>
      <c r="E1000" s="255" t="s">
        <v>2197</v>
      </c>
      <c r="F1000" s="254">
        <v>164720</v>
      </c>
      <c r="G1000" s="254">
        <v>2663</v>
      </c>
      <c r="H1000" s="269">
        <v>1.6166828557552211</v>
      </c>
      <c r="I1000" s="254" t="s">
        <v>925</v>
      </c>
    </row>
    <row r="1001" spans="2:9">
      <c r="B1001" s="252" t="s">
        <v>1177</v>
      </c>
      <c r="C1001" s="253" t="s">
        <v>38</v>
      </c>
      <c r="D1001" s="254" t="s">
        <v>2198</v>
      </c>
      <c r="E1001" s="255" t="s">
        <v>2199</v>
      </c>
      <c r="F1001" s="254">
        <v>190874</v>
      </c>
      <c r="G1001" s="254">
        <v>3098</v>
      </c>
      <c r="H1001" s="269">
        <v>1.6230602386914927</v>
      </c>
      <c r="I1001" s="254" t="s">
        <v>925</v>
      </c>
    </row>
    <row r="1002" spans="2:9">
      <c r="B1002" s="252" t="s">
        <v>2200</v>
      </c>
      <c r="C1002" s="253" t="s">
        <v>52</v>
      </c>
      <c r="D1002" s="254" t="s">
        <v>2201</v>
      </c>
      <c r="E1002" s="255" t="s">
        <v>2202</v>
      </c>
      <c r="F1002" s="254">
        <v>171580</v>
      </c>
      <c r="G1002" s="254">
        <v>2785</v>
      </c>
      <c r="H1002" s="269">
        <v>1.6231495512297471</v>
      </c>
      <c r="I1002" s="254" t="s">
        <v>925</v>
      </c>
    </row>
    <row r="1003" spans="2:9">
      <c r="B1003" s="252" t="s">
        <v>936</v>
      </c>
      <c r="C1003" s="253" t="s">
        <v>937</v>
      </c>
      <c r="D1003" s="254" t="s">
        <v>2203</v>
      </c>
      <c r="E1003" s="255" t="s">
        <v>2204</v>
      </c>
      <c r="F1003" s="254">
        <v>127439</v>
      </c>
      <c r="G1003" s="254">
        <v>2071</v>
      </c>
      <c r="H1003" s="269">
        <v>1.625091220113152</v>
      </c>
      <c r="I1003" s="254" t="s">
        <v>925</v>
      </c>
    </row>
    <row r="1004" spans="2:9">
      <c r="B1004" s="252" t="s">
        <v>950</v>
      </c>
      <c r="C1004" s="253" t="s">
        <v>46</v>
      </c>
      <c r="D1004" s="254" t="s">
        <v>2205</v>
      </c>
      <c r="E1004" s="255" t="s">
        <v>2206</v>
      </c>
      <c r="F1004" s="254">
        <v>174361</v>
      </c>
      <c r="G1004" s="254">
        <v>2837</v>
      </c>
      <c r="H1004" s="269">
        <v>1.6270840382883784</v>
      </c>
      <c r="I1004" s="254" t="s">
        <v>925</v>
      </c>
    </row>
    <row r="1005" spans="2:9">
      <c r="B1005" s="252" t="s">
        <v>1004</v>
      </c>
      <c r="C1005" s="253" t="s">
        <v>49</v>
      </c>
      <c r="D1005" s="254" t="s">
        <v>2207</v>
      </c>
      <c r="E1005" s="255" t="s">
        <v>2208</v>
      </c>
      <c r="F1005" s="254">
        <v>109020</v>
      </c>
      <c r="G1005" s="254">
        <v>1775</v>
      </c>
      <c r="H1005" s="269">
        <v>1.6281416253898366</v>
      </c>
      <c r="I1005" s="254" t="s">
        <v>925</v>
      </c>
    </row>
    <row r="1006" spans="2:9">
      <c r="B1006" s="252" t="s">
        <v>950</v>
      </c>
      <c r="C1006" s="253" t="s">
        <v>46</v>
      </c>
      <c r="D1006" s="254" t="s">
        <v>2209</v>
      </c>
      <c r="E1006" s="255" t="s">
        <v>2210</v>
      </c>
      <c r="F1006" s="254">
        <v>113194</v>
      </c>
      <c r="G1006" s="254">
        <v>1843</v>
      </c>
      <c r="H1006" s="269">
        <v>1.6281781719879145</v>
      </c>
      <c r="I1006" s="254" t="s">
        <v>925</v>
      </c>
    </row>
    <row r="1007" spans="2:9">
      <c r="B1007" s="252" t="s">
        <v>2211</v>
      </c>
      <c r="C1007" s="253" t="s">
        <v>37</v>
      </c>
      <c r="D1007" s="254" t="s">
        <v>2212</v>
      </c>
      <c r="E1007" s="255" t="s">
        <v>2213</v>
      </c>
      <c r="F1007" s="254">
        <v>101197</v>
      </c>
      <c r="G1007" s="254">
        <v>1650</v>
      </c>
      <c r="H1007" s="269">
        <v>1.6304831170884513</v>
      </c>
      <c r="I1007" s="254" t="s">
        <v>925</v>
      </c>
    </row>
    <row r="1008" spans="2:9">
      <c r="B1008" s="252" t="s">
        <v>1208</v>
      </c>
      <c r="C1008" s="253" t="s">
        <v>18</v>
      </c>
      <c r="D1008" s="254" t="s">
        <v>2214</v>
      </c>
      <c r="E1008" s="255" t="s">
        <v>2215</v>
      </c>
      <c r="F1008" s="254">
        <v>133604</v>
      </c>
      <c r="G1008" s="254">
        <v>2179</v>
      </c>
      <c r="H1008" s="269">
        <v>1.6309391934373221</v>
      </c>
      <c r="I1008" s="254" t="s">
        <v>925</v>
      </c>
    </row>
    <row r="1009" spans="2:9">
      <c r="B1009" s="252" t="s">
        <v>950</v>
      </c>
      <c r="C1009" s="253" t="s">
        <v>46</v>
      </c>
      <c r="D1009" s="254" t="s">
        <v>2216</v>
      </c>
      <c r="E1009" s="255" t="s">
        <v>2217</v>
      </c>
      <c r="F1009" s="254">
        <v>178954</v>
      </c>
      <c r="G1009" s="254">
        <v>2920</v>
      </c>
      <c r="H1009" s="269">
        <v>1.6317042368429877</v>
      </c>
      <c r="I1009" s="254" t="s">
        <v>925</v>
      </c>
    </row>
    <row r="1010" spans="2:9">
      <c r="B1010" s="252" t="s">
        <v>1531</v>
      </c>
      <c r="C1010" s="253" t="s">
        <v>48</v>
      </c>
      <c r="D1010" s="254" t="s">
        <v>2218</v>
      </c>
      <c r="E1010" s="255" t="s">
        <v>2219</v>
      </c>
      <c r="F1010" s="254">
        <v>127975</v>
      </c>
      <c r="G1010" s="254">
        <v>2089</v>
      </c>
      <c r="H1010" s="269">
        <v>1.6323500683727292</v>
      </c>
      <c r="I1010" s="254" t="s">
        <v>925</v>
      </c>
    </row>
    <row r="1011" spans="2:9">
      <c r="B1011" s="252" t="s">
        <v>1947</v>
      </c>
      <c r="C1011" s="253" t="s">
        <v>54</v>
      </c>
      <c r="D1011" s="254" t="s">
        <v>2220</v>
      </c>
      <c r="E1011" s="255" t="s">
        <v>2221</v>
      </c>
      <c r="F1011" s="254">
        <v>119896</v>
      </c>
      <c r="G1011" s="254">
        <v>1959</v>
      </c>
      <c r="H1011" s="269">
        <v>1.6339160605858409</v>
      </c>
      <c r="I1011" s="254" t="s">
        <v>925</v>
      </c>
    </row>
    <row r="1012" spans="2:9">
      <c r="B1012" s="252" t="s">
        <v>2094</v>
      </c>
      <c r="C1012" s="253" t="s">
        <v>2095</v>
      </c>
      <c r="D1012" s="254" t="s">
        <v>2222</v>
      </c>
      <c r="E1012" s="255" t="s">
        <v>2223</v>
      </c>
      <c r="F1012" s="254">
        <v>151916</v>
      </c>
      <c r="G1012" s="254">
        <v>2483</v>
      </c>
      <c r="H1012" s="269">
        <v>1.6344558835145739</v>
      </c>
      <c r="I1012" s="254" t="s">
        <v>925</v>
      </c>
    </row>
    <row r="1013" spans="2:9">
      <c r="B1013" s="252" t="s">
        <v>2224</v>
      </c>
      <c r="C1013" s="253" t="s">
        <v>58</v>
      </c>
      <c r="D1013" s="254" t="s">
        <v>2225</v>
      </c>
      <c r="E1013" s="255" t="s">
        <v>2226</v>
      </c>
      <c r="F1013" s="254">
        <v>127793</v>
      </c>
      <c r="G1013" s="254">
        <v>2089</v>
      </c>
      <c r="H1013" s="269">
        <v>1.6346748256946781</v>
      </c>
      <c r="I1013" s="254" t="s">
        <v>925</v>
      </c>
    </row>
    <row r="1014" spans="2:9">
      <c r="B1014" s="252" t="s">
        <v>639</v>
      </c>
      <c r="C1014" s="253" t="s">
        <v>31</v>
      </c>
      <c r="D1014" s="254" t="s">
        <v>2227</v>
      </c>
      <c r="E1014" s="255" t="s">
        <v>2228</v>
      </c>
      <c r="F1014" s="254">
        <v>115870</v>
      </c>
      <c r="G1014" s="254">
        <v>1901</v>
      </c>
      <c r="H1014" s="269">
        <v>1.6406317424700094</v>
      </c>
      <c r="I1014" s="254" t="s">
        <v>925</v>
      </c>
    </row>
    <row r="1015" spans="2:9">
      <c r="B1015" s="252" t="s">
        <v>464</v>
      </c>
      <c r="C1015" s="253" t="s">
        <v>30</v>
      </c>
      <c r="D1015" s="254" t="s">
        <v>2229</v>
      </c>
      <c r="E1015" s="255" t="s">
        <v>2230</v>
      </c>
      <c r="F1015" s="254">
        <v>161662</v>
      </c>
      <c r="G1015" s="254">
        <v>2653</v>
      </c>
      <c r="H1015" s="269">
        <v>1.6410782991673984</v>
      </c>
      <c r="I1015" s="254" t="s">
        <v>925</v>
      </c>
    </row>
    <row r="1016" spans="2:9">
      <c r="B1016" s="252" t="s">
        <v>1208</v>
      </c>
      <c r="C1016" s="253" t="s">
        <v>18</v>
      </c>
      <c r="D1016" s="254" t="s">
        <v>2231</v>
      </c>
      <c r="E1016" s="255" t="s">
        <v>2232</v>
      </c>
      <c r="F1016" s="254">
        <v>105823</v>
      </c>
      <c r="G1016" s="254">
        <v>1737</v>
      </c>
      <c r="H1016" s="269">
        <v>1.6414201071600691</v>
      </c>
      <c r="I1016" s="254" t="s">
        <v>925</v>
      </c>
    </row>
    <row r="1017" spans="2:9">
      <c r="B1017" s="252" t="s">
        <v>372</v>
      </c>
      <c r="C1017" s="253" t="s">
        <v>19</v>
      </c>
      <c r="D1017" s="254" t="s">
        <v>2233</v>
      </c>
      <c r="E1017" s="255" t="s">
        <v>2234</v>
      </c>
      <c r="F1017" s="254">
        <v>201444</v>
      </c>
      <c r="G1017" s="254">
        <v>3307</v>
      </c>
      <c r="H1017" s="269">
        <v>1.6416473064474493</v>
      </c>
      <c r="I1017" s="254" t="s">
        <v>925</v>
      </c>
    </row>
    <row r="1018" spans="2:9">
      <c r="B1018" s="252" t="s">
        <v>950</v>
      </c>
      <c r="C1018" s="253" t="s">
        <v>46</v>
      </c>
      <c r="D1018" s="254" t="s">
        <v>2235</v>
      </c>
      <c r="E1018" s="255" t="s">
        <v>2236</v>
      </c>
      <c r="F1018" s="254">
        <v>138673</v>
      </c>
      <c r="G1018" s="254">
        <v>2279</v>
      </c>
      <c r="H1018" s="269">
        <v>1.6434345546717819</v>
      </c>
      <c r="I1018" s="254" t="s">
        <v>925</v>
      </c>
    </row>
    <row r="1019" spans="2:9">
      <c r="B1019" s="252" t="s">
        <v>1359</v>
      </c>
      <c r="C1019" s="253" t="s">
        <v>32</v>
      </c>
      <c r="D1019" s="254" t="s">
        <v>2237</v>
      </c>
      <c r="E1019" s="255" t="s">
        <v>2238</v>
      </c>
      <c r="F1019" s="254">
        <v>110643</v>
      </c>
      <c r="G1019" s="254">
        <v>1826</v>
      </c>
      <c r="H1019" s="269">
        <v>1.6503529369232579</v>
      </c>
      <c r="I1019" s="254" t="s">
        <v>925</v>
      </c>
    </row>
    <row r="1020" spans="2:9">
      <c r="B1020" s="252" t="s">
        <v>1177</v>
      </c>
      <c r="C1020" s="253" t="s">
        <v>38</v>
      </c>
      <c r="D1020" s="254" t="s">
        <v>2239</v>
      </c>
      <c r="E1020" s="255" t="s">
        <v>2240</v>
      </c>
      <c r="F1020" s="254">
        <v>175821</v>
      </c>
      <c r="G1020" s="254">
        <v>2907</v>
      </c>
      <c r="H1020" s="269">
        <v>1.6533861142866892</v>
      </c>
      <c r="I1020" s="254" t="s">
        <v>925</v>
      </c>
    </row>
    <row r="1021" spans="2:9">
      <c r="B1021" s="252" t="s">
        <v>1734</v>
      </c>
      <c r="C1021" s="253" t="s">
        <v>1735</v>
      </c>
      <c r="D1021" s="254" t="s">
        <v>2241</v>
      </c>
      <c r="E1021" s="255" t="s">
        <v>2242</v>
      </c>
      <c r="F1021" s="254">
        <v>192404</v>
      </c>
      <c r="G1021" s="254">
        <v>3185</v>
      </c>
      <c r="H1021" s="269">
        <v>1.6553709902081037</v>
      </c>
      <c r="I1021" s="254" t="s">
        <v>925</v>
      </c>
    </row>
    <row r="1022" spans="2:9">
      <c r="B1022" s="252" t="s">
        <v>936</v>
      </c>
      <c r="C1022" s="253" t="s">
        <v>937</v>
      </c>
      <c r="D1022" s="254" t="s">
        <v>2243</v>
      </c>
      <c r="E1022" s="255" t="s">
        <v>2244</v>
      </c>
      <c r="F1022" s="254">
        <v>162509</v>
      </c>
      <c r="G1022" s="254">
        <v>2691</v>
      </c>
      <c r="H1022" s="269">
        <v>1.6559082881563481</v>
      </c>
      <c r="I1022" s="254" t="s">
        <v>925</v>
      </c>
    </row>
    <row r="1023" spans="2:9">
      <c r="B1023" s="252" t="s">
        <v>922</v>
      </c>
      <c r="C1023" s="253" t="s">
        <v>40</v>
      </c>
      <c r="D1023" s="254" t="s">
        <v>2245</v>
      </c>
      <c r="E1023" s="255" t="s">
        <v>2246</v>
      </c>
      <c r="F1023" s="254">
        <v>178201</v>
      </c>
      <c r="G1023" s="254">
        <v>2951</v>
      </c>
      <c r="H1023" s="269">
        <v>1.6559951964354855</v>
      </c>
      <c r="I1023" s="254" t="s">
        <v>925</v>
      </c>
    </row>
    <row r="1024" spans="2:9">
      <c r="B1024" s="252" t="s">
        <v>1734</v>
      </c>
      <c r="C1024" s="253" t="s">
        <v>1735</v>
      </c>
      <c r="D1024" s="254" t="s">
        <v>2247</v>
      </c>
      <c r="E1024" s="255" t="s">
        <v>2248</v>
      </c>
      <c r="F1024" s="254">
        <v>194634</v>
      </c>
      <c r="G1024" s="254">
        <v>3229</v>
      </c>
      <c r="H1024" s="269">
        <v>1.6590112724395534</v>
      </c>
      <c r="I1024" s="254" t="s">
        <v>925</v>
      </c>
    </row>
    <row r="1025" spans="2:9">
      <c r="B1025" s="252" t="s">
        <v>950</v>
      </c>
      <c r="C1025" s="253" t="s">
        <v>46</v>
      </c>
      <c r="D1025" s="254" t="s">
        <v>2249</v>
      </c>
      <c r="E1025" s="255" t="s">
        <v>2250</v>
      </c>
      <c r="F1025" s="254">
        <v>174050</v>
      </c>
      <c r="G1025" s="254">
        <v>2894</v>
      </c>
      <c r="H1025" s="269">
        <v>1.6627405917839702</v>
      </c>
      <c r="I1025" s="254" t="s">
        <v>925</v>
      </c>
    </row>
    <row r="1026" spans="2:9">
      <c r="B1026" s="252" t="s">
        <v>1177</v>
      </c>
      <c r="C1026" s="253" t="s">
        <v>38</v>
      </c>
      <c r="D1026" s="254" t="s">
        <v>2251</v>
      </c>
      <c r="E1026" s="255" t="s">
        <v>2252</v>
      </c>
      <c r="F1026" s="254">
        <v>114256</v>
      </c>
      <c r="G1026" s="254">
        <v>1907</v>
      </c>
      <c r="H1026" s="269">
        <v>1.6690589553283854</v>
      </c>
      <c r="I1026" s="254" t="s">
        <v>925</v>
      </c>
    </row>
    <row r="1027" spans="2:9">
      <c r="B1027" s="252" t="s">
        <v>1208</v>
      </c>
      <c r="C1027" s="253" t="s">
        <v>18</v>
      </c>
      <c r="D1027" s="254" t="s">
        <v>2253</v>
      </c>
      <c r="E1027" s="255" t="s">
        <v>2254</v>
      </c>
      <c r="F1027" s="254">
        <v>110231</v>
      </c>
      <c r="G1027" s="254">
        <v>1840</v>
      </c>
      <c r="H1027" s="269">
        <v>1.6692219067231542</v>
      </c>
      <c r="I1027" s="254" t="s">
        <v>925</v>
      </c>
    </row>
    <row r="1028" spans="2:9">
      <c r="B1028" s="252" t="s">
        <v>922</v>
      </c>
      <c r="C1028" s="253" t="s">
        <v>40</v>
      </c>
      <c r="D1028" s="254" t="s">
        <v>2255</v>
      </c>
      <c r="E1028" s="255" t="s">
        <v>2256</v>
      </c>
      <c r="F1028" s="254">
        <v>123418</v>
      </c>
      <c r="G1028" s="254">
        <v>2065</v>
      </c>
      <c r="H1028" s="269">
        <v>1.6731757118086503</v>
      </c>
      <c r="I1028" s="254" t="s">
        <v>925</v>
      </c>
    </row>
    <row r="1029" spans="2:9">
      <c r="B1029" s="252" t="s">
        <v>1208</v>
      </c>
      <c r="C1029" s="253" t="s">
        <v>18</v>
      </c>
      <c r="D1029" s="254" t="s">
        <v>2257</v>
      </c>
      <c r="E1029" s="255" t="s">
        <v>2258</v>
      </c>
      <c r="F1029" s="254">
        <v>116242</v>
      </c>
      <c r="G1029" s="254">
        <v>1946</v>
      </c>
      <c r="H1029" s="269">
        <v>1.6740937010719017</v>
      </c>
      <c r="I1029" s="254" t="s">
        <v>925</v>
      </c>
    </row>
    <row r="1030" spans="2:9">
      <c r="B1030" s="252" t="s">
        <v>975</v>
      </c>
      <c r="C1030" s="253" t="s">
        <v>43</v>
      </c>
      <c r="D1030" s="254" t="s">
        <v>2259</v>
      </c>
      <c r="E1030" s="255" t="s">
        <v>2260</v>
      </c>
      <c r="F1030" s="254">
        <v>109740</v>
      </c>
      <c r="G1030" s="254">
        <v>1839</v>
      </c>
      <c r="H1030" s="269">
        <v>1.6757791142700929</v>
      </c>
      <c r="I1030" s="254" t="s">
        <v>925</v>
      </c>
    </row>
    <row r="1031" spans="2:9">
      <c r="B1031" s="252" t="s">
        <v>1177</v>
      </c>
      <c r="C1031" s="253" t="s">
        <v>38</v>
      </c>
      <c r="D1031" s="254" t="s">
        <v>2261</v>
      </c>
      <c r="E1031" s="255" t="s">
        <v>2262</v>
      </c>
      <c r="F1031" s="254">
        <v>166099</v>
      </c>
      <c r="G1031" s="254">
        <v>2784</v>
      </c>
      <c r="H1031" s="269">
        <v>1.6761088266636162</v>
      </c>
      <c r="I1031" s="254" t="s">
        <v>925</v>
      </c>
    </row>
    <row r="1032" spans="2:9">
      <c r="B1032" s="252" t="s">
        <v>1004</v>
      </c>
      <c r="C1032" s="253" t="s">
        <v>49</v>
      </c>
      <c r="D1032" s="254" t="s">
        <v>2263</v>
      </c>
      <c r="E1032" s="255" t="s">
        <v>2264</v>
      </c>
      <c r="F1032" s="254">
        <v>117189</v>
      </c>
      <c r="G1032" s="254">
        <v>1966</v>
      </c>
      <c r="H1032" s="269">
        <v>1.67763185964553</v>
      </c>
      <c r="I1032" s="254" t="s">
        <v>925</v>
      </c>
    </row>
    <row r="1033" spans="2:9">
      <c r="B1033" s="252" t="s">
        <v>936</v>
      </c>
      <c r="C1033" s="253" t="s">
        <v>937</v>
      </c>
      <c r="D1033" s="254" t="s">
        <v>2265</v>
      </c>
      <c r="E1033" s="255" t="s">
        <v>2266</v>
      </c>
      <c r="F1033" s="254">
        <v>102378</v>
      </c>
      <c r="G1033" s="254">
        <v>1724</v>
      </c>
      <c r="H1033" s="269">
        <v>1.6839555373224717</v>
      </c>
      <c r="I1033" s="254" t="s">
        <v>925</v>
      </c>
    </row>
    <row r="1034" spans="2:9">
      <c r="B1034" s="252" t="s">
        <v>1359</v>
      </c>
      <c r="C1034" s="253" t="s">
        <v>32</v>
      </c>
      <c r="D1034" s="254" t="s">
        <v>2267</v>
      </c>
      <c r="E1034" s="255" t="s">
        <v>2268</v>
      </c>
      <c r="F1034" s="254">
        <v>122972</v>
      </c>
      <c r="G1034" s="254">
        <v>2073</v>
      </c>
      <c r="H1034" s="269">
        <v>1.6857496015353091</v>
      </c>
      <c r="I1034" s="254" t="s">
        <v>925</v>
      </c>
    </row>
    <row r="1035" spans="2:9">
      <c r="B1035" s="252" t="s">
        <v>1138</v>
      </c>
      <c r="C1035" s="253" t="s">
        <v>36</v>
      </c>
      <c r="D1035" s="254" t="s">
        <v>2269</v>
      </c>
      <c r="E1035" s="255" t="s">
        <v>2270</v>
      </c>
      <c r="F1035" s="254">
        <v>130607</v>
      </c>
      <c r="G1035" s="254">
        <v>2215</v>
      </c>
      <c r="H1035" s="269">
        <v>1.6959274770877517</v>
      </c>
      <c r="I1035" s="254" t="s">
        <v>925</v>
      </c>
    </row>
    <row r="1036" spans="2:9">
      <c r="B1036" s="252" t="s">
        <v>1065</v>
      </c>
      <c r="C1036" s="253" t="s">
        <v>1066</v>
      </c>
      <c r="D1036" s="254" t="s">
        <v>2271</v>
      </c>
      <c r="E1036" s="255" t="s">
        <v>2272</v>
      </c>
      <c r="F1036" s="254">
        <v>107397</v>
      </c>
      <c r="G1036" s="254">
        <v>1822</v>
      </c>
      <c r="H1036" s="269">
        <v>1.696509213478961</v>
      </c>
      <c r="I1036" s="254" t="s">
        <v>925</v>
      </c>
    </row>
    <row r="1037" spans="2:9">
      <c r="B1037" s="252" t="s">
        <v>1208</v>
      </c>
      <c r="C1037" s="253" t="s">
        <v>18</v>
      </c>
      <c r="D1037" s="254" t="s">
        <v>2273</v>
      </c>
      <c r="E1037" s="255" t="s">
        <v>2274</v>
      </c>
      <c r="F1037" s="254">
        <v>200352</v>
      </c>
      <c r="G1037" s="254">
        <v>3403</v>
      </c>
      <c r="H1037" s="269">
        <v>1.6985106213065007</v>
      </c>
      <c r="I1037" s="254" t="s">
        <v>925</v>
      </c>
    </row>
    <row r="1038" spans="2:9">
      <c r="B1038" s="252" t="s">
        <v>1531</v>
      </c>
      <c r="C1038" s="253" t="s">
        <v>48</v>
      </c>
      <c r="D1038" s="254" t="s">
        <v>2275</v>
      </c>
      <c r="E1038" s="255" t="s">
        <v>2276</v>
      </c>
      <c r="F1038" s="254">
        <v>123606</v>
      </c>
      <c r="G1038" s="254">
        <v>2109</v>
      </c>
      <c r="H1038" s="269">
        <v>1.7062278530168438</v>
      </c>
      <c r="I1038" s="254" t="s">
        <v>925</v>
      </c>
    </row>
    <row r="1039" spans="2:9">
      <c r="B1039" s="252" t="s">
        <v>936</v>
      </c>
      <c r="C1039" s="253" t="s">
        <v>937</v>
      </c>
      <c r="D1039" s="254" t="s">
        <v>2277</v>
      </c>
      <c r="E1039" s="255" t="s">
        <v>2278</v>
      </c>
      <c r="F1039" s="254">
        <v>147103</v>
      </c>
      <c r="G1039" s="254">
        <v>2512</v>
      </c>
      <c r="H1039" s="269">
        <v>1.7076470228343406</v>
      </c>
      <c r="I1039" s="254" t="s">
        <v>925</v>
      </c>
    </row>
    <row r="1040" spans="2:9">
      <c r="B1040" s="252" t="s">
        <v>1947</v>
      </c>
      <c r="C1040" s="253" t="s">
        <v>54</v>
      </c>
      <c r="D1040" s="254" t="s">
        <v>2279</v>
      </c>
      <c r="E1040" s="255" t="s">
        <v>2280</v>
      </c>
      <c r="F1040" s="254">
        <v>105653</v>
      </c>
      <c r="G1040" s="254">
        <v>1806</v>
      </c>
      <c r="H1040" s="269">
        <v>1.7093693506100158</v>
      </c>
      <c r="I1040" s="254" t="s">
        <v>925</v>
      </c>
    </row>
    <row r="1041" spans="2:9">
      <c r="B1041" s="252" t="s">
        <v>1208</v>
      </c>
      <c r="C1041" s="253" t="s">
        <v>18</v>
      </c>
      <c r="D1041" s="254" t="s">
        <v>2281</v>
      </c>
      <c r="E1041" s="255" t="s">
        <v>2282</v>
      </c>
      <c r="F1041" s="254">
        <v>106586</v>
      </c>
      <c r="G1041" s="254">
        <v>1822</v>
      </c>
      <c r="H1041" s="269">
        <v>1.7094177471712984</v>
      </c>
      <c r="I1041" s="254" t="s">
        <v>925</v>
      </c>
    </row>
    <row r="1042" spans="2:9">
      <c r="B1042" s="252" t="s">
        <v>338</v>
      </c>
      <c r="C1042" s="253" t="s">
        <v>34</v>
      </c>
      <c r="D1042" s="254" t="s">
        <v>2283</v>
      </c>
      <c r="E1042" s="255" t="s">
        <v>2284</v>
      </c>
      <c r="F1042" s="254">
        <v>140222</v>
      </c>
      <c r="G1042" s="254">
        <v>2401</v>
      </c>
      <c r="H1042" s="269">
        <v>1.7122848055226711</v>
      </c>
      <c r="I1042" s="254" t="s">
        <v>925</v>
      </c>
    </row>
    <row r="1043" spans="2:9">
      <c r="B1043" s="252" t="s">
        <v>186</v>
      </c>
      <c r="C1043" s="253" t="s">
        <v>16</v>
      </c>
      <c r="D1043" s="254" t="s">
        <v>2285</v>
      </c>
      <c r="E1043" s="255" t="s">
        <v>2286</v>
      </c>
      <c r="F1043" s="254">
        <v>137392</v>
      </c>
      <c r="G1043" s="254">
        <v>2363</v>
      </c>
      <c r="H1043" s="269">
        <v>1.7198963549551649</v>
      </c>
      <c r="I1043" s="254" t="s">
        <v>925</v>
      </c>
    </row>
    <row r="1044" spans="2:9">
      <c r="B1044" s="252" t="s">
        <v>1104</v>
      </c>
      <c r="C1044" s="253" t="s">
        <v>42</v>
      </c>
      <c r="D1044" s="254" t="s">
        <v>2287</v>
      </c>
      <c r="E1044" s="255" t="s">
        <v>2288</v>
      </c>
      <c r="F1044" s="254">
        <v>143601</v>
      </c>
      <c r="G1044" s="254">
        <v>2471</v>
      </c>
      <c r="H1044" s="269">
        <v>1.7207401062666696</v>
      </c>
      <c r="I1044" s="254" t="s">
        <v>925</v>
      </c>
    </row>
    <row r="1045" spans="2:9">
      <c r="B1045" s="252" t="s">
        <v>1382</v>
      </c>
      <c r="C1045" s="253" t="s">
        <v>41</v>
      </c>
      <c r="D1045" s="254" t="s">
        <v>2289</v>
      </c>
      <c r="E1045" s="255" t="s">
        <v>2290</v>
      </c>
      <c r="F1045" s="254">
        <v>195636</v>
      </c>
      <c r="G1045" s="254">
        <v>3371</v>
      </c>
      <c r="H1045" s="269">
        <v>1.7230979983234169</v>
      </c>
      <c r="I1045" s="254" t="s">
        <v>925</v>
      </c>
    </row>
    <row r="1046" spans="2:9">
      <c r="B1046" s="252" t="s">
        <v>1382</v>
      </c>
      <c r="C1046" s="253" t="s">
        <v>41</v>
      </c>
      <c r="D1046" s="254" t="s">
        <v>2291</v>
      </c>
      <c r="E1046" s="255" t="s">
        <v>2292</v>
      </c>
      <c r="F1046" s="254">
        <v>153881</v>
      </c>
      <c r="G1046" s="254">
        <v>2654</v>
      </c>
      <c r="H1046" s="269">
        <v>1.7247093533314704</v>
      </c>
      <c r="I1046" s="254" t="s">
        <v>925</v>
      </c>
    </row>
    <row r="1047" spans="2:9">
      <c r="B1047" s="252" t="s">
        <v>1023</v>
      </c>
      <c r="C1047" s="253" t="s">
        <v>50</v>
      </c>
      <c r="D1047" s="254" t="s">
        <v>2293</v>
      </c>
      <c r="E1047" s="255" t="s">
        <v>2294</v>
      </c>
      <c r="F1047" s="254">
        <v>173727</v>
      </c>
      <c r="G1047" s="254">
        <v>2999</v>
      </c>
      <c r="H1047" s="269">
        <v>1.726271679128748</v>
      </c>
      <c r="I1047" s="254" t="s">
        <v>925</v>
      </c>
    </row>
    <row r="1048" spans="2:9">
      <c r="B1048" s="252" t="s">
        <v>950</v>
      </c>
      <c r="C1048" s="253" t="s">
        <v>46</v>
      </c>
      <c r="D1048" s="254" t="s">
        <v>2295</v>
      </c>
      <c r="E1048" s="255" t="s">
        <v>2296</v>
      </c>
      <c r="F1048" s="254">
        <v>102099</v>
      </c>
      <c r="G1048" s="254">
        <v>1763</v>
      </c>
      <c r="H1048" s="269">
        <v>1.7267554040686002</v>
      </c>
      <c r="I1048" s="254" t="s">
        <v>925</v>
      </c>
    </row>
    <row r="1049" spans="2:9">
      <c r="B1049" s="252" t="s">
        <v>950</v>
      </c>
      <c r="C1049" s="253" t="s">
        <v>46</v>
      </c>
      <c r="D1049" s="254" t="s">
        <v>2297</v>
      </c>
      <c r="E1049" s="255" t="s">
        <v>2298</v>
      </c>
      <c r="F1049" s="254">
        <v>136037</v>
      </c>
      <c r="G1049" s="254">
        <v>2351</v>
      </c>
      <c r="H1049" s="269">
        <v>1.7282062968163074</v>
      </c>
      <c r="I1049" s="254" t="s">
        <v>925</v>
      </c>
    </row>
    <row r="1050" spans="2:9">
      <c r="B1050" s="252" t="s">
        <v>1531</v>
      </c>
      <c r="C1050" s="253" t="s">
        <v>48</v>
      </c>
      <c r="D1050" s="254" t="s">
        <v>2299</v>
      </c>
      <c r="E1050" s="255" t="s">
        <v>2300</v>
      </c>
      <c r="F1050" s="254">
        <v>118291</v>
      </c>
      <c r="G1050" s="254">
        <v>2049</v>
      </c>
      <c r="H1050" s="269">
        <v>1.7321689731255969</v>
      </c>
      <c r="I1050" s="254" t="s">
        <v>925</v>
      </c>
    </row>
    <row r="1051" spans="2:9">
      <c r="B1051" s="252" t="s">
        <v>936</v>
      </c>
      <c r="C1051" s="253" t="s">
        <v>937</v>
      </c>
      <c r="D1051" s="254" t="s">
        <v>2301</v>
      </c>
      <c r="E1051" s="255" t="s">
        <v>2302</v>
      </c>
      <c r="F1051" s="254">
        <v>110284</v>
      </c>
      <c r="G1051" s="254">
        <v>1919</v>
      </c>
      <c r="H1051" s="269">
        <v>1.7400529541909977</v>
      </c>
      <c r="I1051" s="254" t="s">
        <v>925</v>
      </c>
    </row>
    <row r="1052" spans="2:9">
      <c r="B1052" s="252" t="s">
        <v>2122</v>
      </c>
      <c r="C1052" s="253" t="s">
        <v>2123</v>
      </c>
      <c r="D1052" s="254" t="s">
        <v>2303</v>
      </c>
      <c r="E1052" s="255" t="s">
        <v>2304</v>
      </c>
      <c r="F1052" s="254">
        <v>132394</v>
      </c>
      <c r="G1052" s="254">
        <v>2305</v>
      </c>
      <c r="H1052" s="269">
        <v>1.7410154538725318</v>
      </c>
      <c r="I1052" s="254" t="s">
        <v>925</v>
      </c>
    </row>
    <row r="1053" spans="2:9">
      <c r="B1053" s="252" t="s">
        <v>950</v>
      </c>
      <c r="C1053" s="253" t="s">
        <v>46</v>
      </c>
      <c r="D1053" s="254" t="s">
        <v>2305</v>
      </c>
      <c r="E1053" s="255" t="s">
        <v>2306</v>
      </c>
      <c r="F1053" s="254">
        <v>132396</v>
      </c>
      <c r="G1053" s="254">
        <v>2306</v>
      </c>
      <c r="H1053" s="269">
        <v>1.7417444635789603</v>
      </c>
      <c r="I1053" s="254" t="s">
        <v>925</v>
      </c>
    </row>
    <row r="1054" spans="2:9">
      <c r="B1054" s="252" t="s">
        <v>922</v>
      </c>
      <c r="C1054" s="253" t="s">
        <v>40</v>
      </c>
      <c r="D1054" s="254" t="s">
        <v>2307</v>
      </c>
      <c r="E1054" s="255" t="s">
        <v>2308</v>
      </c>
      <c r="F1054" s="254">
        <v>166908</v>
      </c>
      <c r="G1054" s="254">
        <v>2908</v>
      </c>
      <c r="H1054" s="269">
        <v>1.742277182639538</v>
      </c>
      <c r="I1054" s="254" t="s">
        <v>925</v>
      </c>
    </row>
    <row r="1055" spans="2:9">
      <c r="B1055" s="252" t="s">
        <v>338</v>
      </c>
      <c r="C1055" s="253" t="s">
        <v>34</v>
      </c>
      <c r="D1055" s="254" t="s">
        <v>2309</v>
      </c>
      <c r="E1055" s="255" t="s">
        <v>2310</v>
      </c>
      <c r="F1055" s="254">
        <v>142384</v>
      </c>
      <c r="G1055" s="254">
        <v>2486</v>
      </c>
      <c r="H1055" s="269">
        <v>1.7459826946847958</v>
      </c>
      <c r="I1055" s="254" t="s">
        <v>925</v>
      </c>
    </row>
    <row r="1056" spans="2:9">
      <c r="B1056" s="252" t="s">
        <v>1359</v>
      </c>
      <c r="C1056" s="253" t="s">
        <v>32</v>
      </c>
      <c r="D1056" s="254" t="s">
        <v>2311</v>
      </c>
      <c r="E1056" s="255" t="s">
        <v>2312</v>
      </c>
      <c r="F1056" s="254">
        <v>150186</v>
      </c>
      <c r="G1056" s="254">
        <v>2623</v>
      </c>
      <c r="H1056" s="269">
        <v>1.7465010054199461</v>
      </c>
      <c r="I1056" s="254" t="s">
        <v>925</v>
      </c>
    </row>
    <row r="1057" spans="2:9">
      <c r="B1057" s="252" t="s">
        <v>1104</v>
      </c>
      <c r="C1057" s="253" t="s">
        <v>42</v>
      </c>
      <c r="D1057" s="254" t="s">
        <v>2313</v>
      </c>
      <c r="E1057" s="255" t="s">
        <v>2314</v>
      </c>
      <c r="F1057" s="254">
        <v>115812</v>
      </c>
      <c r="G1057" s="254">
        <v>2026</v>
      </c>
      <c r="H1057" s="269">
        <v>1.7493869374503506</v>
      </c>
      <c r="I1057" s="254" t="s">
        <v>925</v>
      </c>
    </row>
    <row r="1058" spans="2:9">
      <c r="B1058" s="252" t="s">
        <v>2094</v>
      </c>
      <c r="C1058" s="253" t="s">
        <v>2095</v>
      </c>
      <c r="D1058" s="254" t="s">
        <v>2315</v>
      </c>
      <c r="E1058" s="255" t="s">
        <v>2316</v>
      </c>
      <c r="F1058" s="254">
        <v>114655</v>
      </c>
      <c r="G1058" s="254">
        <v>2006</v>
      </c>
      <c r="H1058" s="269">
        <v>1.7495966159347609</v>
      </c>
      <c r="I1058" s="254" t="s">
        <v>925</v>
      </c>
    </row>
    <row r="1059" spans="2:9">
      <c r="B1059" s="252" t="s">
        <v>372</v>
      </c>
      <c r="C1059" s="253" t="s">
        <v>19</v>
      </c>
      <c r="D1059" s="254" t="s">
        <v>2317</v>
      </c>
      <c r="E1059" s="255" t="s">
        <v>2318</v>
      </c>
      <c r="F1059" s="254">
        <v>133464</v>
      </c>
      <c r="G1059" s="254">
        <v>2342</v>
      </c>
      <c r="H1059" s="269">
        <v>1.7547803152910146</v>
      </c>
      <c r="I1059" s="254" t="s">
        <v>925</v>
      </c>
    </row>
    <row r="1060" spans="2:9">
      <c r="B1060" s="252" t="s">
        <v>1413</v>
      </c>
      <c r="C1060" s="253" t="s">
        <v>1414</v>
      </c>
      <c r="D1060" s="254" t="s">
        <v>2319</v>
      </c>
      <c r="E1060" s="255" t="s">
        <v>2320</v>
      </c>
      <c r="F1060" s="254">
        <v>114908</v>
      </c>
      <c r="G1060" s="254">
        <v>2024</v>
      </c>
      <c r="H1060" s="269">
        <v>1.7614091273018415</v>
      </c>
      <c r="I1060" s="254" t="s">
        <v>925</v>
      </c>
    </row>
    <row r="1061" spans="2:9">
      <c r="B1061" s="252" t="s">
        <v>186</v>
      </c>
      <c r="C1061" s="253" t="s">
        <v>16</v>
      </c>
      <c r="D1061" s="254" t="s">
        <v>2321</v>
      </c>
      <c r="E1061" s="255" t="s">
        <v>2322</v>
      </c>
      <c r="F1061" s="254">
        <v>149768</v>
      </c>
      <c r="G1061" s="254">
        <v>2643</v>
      </c>
      <c r="H1061" s="269">
        <v>1.7647294482132365</v>
      </c>
      <c r="I1061" s="254" t="s">
        <v>925</v>
      </c>
    </row>
    <row r="1062" spans="2:9">
      <c r="B1062" s="252" t="s">
        <v>186</v>
      </c>
      <c r="C1062" s="253" t="s">
        <v>16</v>
      </c>
      <c r="D1062" s="254" t="s">
        <v>2323</v>
      </c>
      <c r="E1062" s="255" t="s">
        <v>2324</v>
      </c>
      <c r="F1062" s="254">
        <v>188032</v>
      </c>
      <c r="G1062" s="254">
        <v>3319</v>
      </c>
      <c r="H1062" s="269">
        <v>1.7651250850918991</v>
      </c>
      <c r="I1062" s="254" t="s">
        <v>925</v>
      </c>
    </row>
    <row r="1063" spans="2:9">
      <c r="B1063" s="252" t="s">
        <v>1208</v>
      </c>
      <c r="C1063" s="253" t="s">
        <v>18</v>
      </c>
      <c r="D1063" s="254" t="s">
        <v>2325</v>
      </c>
      <c r="E1063" s="255" t="s">
        <v>2326</v>
      </c>
      <c r="F1063" s="254">
        <v>125096</v>
      </c>
      <c r="G1063" s="254">
        <v>2210</v>
      </c>
      <c r="H1063" s="269">
        <v>1.7666432180085696</v>
      </c>
      <c r="I1063" s="254" t="s">
        <v>925</v>
      </c>
    </row>
    <row r="1064" spans="2:9">
      <c r="B1064" s="252" t="s">
        <v>933</v>
      </c>
      <c r="C1064" s="253" t="s">
        <v>51</v>
      </c>
      <c r="D1064" s="254" t="s">
        <v>2327</v>
      </c>
      <c r="E1064" s="255" t="s">
        <v>2328</v>
      </c>
      <c r="F1064" s="254">
        <v>110367</v>
      </c>
      <c r="G1064" s="254">
        <v>1959</v>
      </c>
      <c r="H1064" s="269">
        <v>1.7749870885318981</v>
      </c>
      <c r="I1064" s="254" t="s">
        <v>925</v>
      </c>
    </row>
    <row r="1065" spans="2:9">
      <c r="B1065" s="252" t="s">
        <v>1382</v>
      </c>
      <c r="C1065" s="253" t="s">
        <v>41</v>
      </c>
      <c r="D1065" s="254" t="s">
        <v>2329</v>
      </c>
      <c r="E1065" s="255" t="s">
        <v>2330</v>
      </c>
      <c r="F1065" s="254">
        <v>178569</v>
      </c>
      <c r="G1065" s="254">
        <v>3176</v>
      </c>
      <c r="H1065" s="269">
        <v>1.7785841887449669</v>
      </c>
      <c r="I1065" s="254" t="s">
        <v>925</v>
      </c>
    </row>
    <row r="1066" spans="2:9">
      <c r="B1066" s="252" t="s">
        <v>950</v>
      </c>
      <c r="C1066" s="253" t="s">
        <v>46</v>
      </c>
      <c r="D1066" s="254" t="s">
        <v>2331</v>
      </c>
      <c r="E1066" s="255" t="s">
        <v>2332</v>
      </c>
      <c r="F1066" s="254">
        <v>114938</v>
      </c>
      <c r="G1066" s="254">
        <v>2046</v>
      </c>
      <c r="H1066" s="269">
        <v>1.7800901355513408</v>
      </c>
      <c r="I1066" s="254" t="s">
        <v>925</v>
      </c>
    </row>
    <row r="1067" spans="2:9">
      <c r="B1067" s="252" t="s">
        <v>1208</v>
      </c>
      <c r="C1067" s="253" t="s">
        <v>18</v>
      </c>
      <c r="D1067" s="254" t="s">
        <v>2333</v>
      </c>
      <c r="E1067" s="255" t="s">
        <v>2334</v>
      </c>
      <c r="F1067" s="254">
        <v>113787</v>
      </c>
      <c r="G1067" s="254">
        <v>2030</v>
      </c>
      <c r="H1067" s="269">
        <v>1.7840350830938507</v>
      </c>
      <c r="I1067" s="254" t="s">
        <v>925</v>
      </c>
    </row>
    <row r="1068" spans="2:9">
      <c r="B1068" s="252" t="s">
        <v>1208</v>
      </c>
      <c r="C1068" s="253" t="s">
        <v>18</v>
      </c>
      <c r="D1068" s="254" t="s">
        <v>2335</v>
      </c>
      <c r="E1068" s="255" t="s">
        <v>2336</v>
      </c>
      <c r="F1068" s="254">
        <v>110914</v>
      </c>
      <c r="G1068" s="254">
        <v>1980</v>
      </c>
      <c r="H1068" s="269">
        <v>1.7851668860558632</v>
      </c>
      <c r="I1068" s="254" t="s">
        <v>925</v>
      </c>
    </row>
    <row r="1069" spans="2:9">
      <c r="B1069" s="252" t="s">
        <v>1531</v>
      </c>
      <c r="C1069" s="253" t="s">
        <v>48</v>
      </c>
      <c r="D1069" s="254" t="s">
        <v>2337</v>
      </c>
      <c r="E1069" s="255" t="s">
        <v>2338</v>
      </c>
      <c r="F1069" s="254">
        <v>125351</v>
      </c>
      <c r="G1069" s="254">
        <v>2246</v>
      </c>
      <c r="H1069" s="269">
        <v>1.791768713452625</v>
      </c>
      <c r="I1069" s="254" t="s">
        <v>925</v>
      </c>
    </row>
    <row r="1070" spans="2:9">
      <c r="B1070" s="252" t="s">
        <v>1208</v>
      </c>
      <c r="C1070" s="253" t="s">
        <v>18</v>
      </c>
      <c r="D1070" s="254" t="s">
        <v>2339</v>
      </c>
      <c r="E1070" s="255" t="s">
        <v>2340</v>
      </c>
      <c r="F1070" s="254">
        <v>139561</v>
      </c>
      <c r="G1070" s="254">
        <v>2504</v>
      </c>
      <c r="H1070" s="269">
        <v>1.7941975193642923</v>
      </c>
      <c r="I1070" s="254" t="s">
        <v>925</v>
      </c>
    </row>
    <row r="1071" spans="2:9">
      <c r="B1071" s="252" t="s">
        <v>1177</v>
      </c>
      <c r="C1071" s="253" t="s">
        <v>38</v>
      </c>
      <c r="D1071" s="254" t="s">
        <v>2341</v>
      </c>
      <c r="E1071" s="255" t="s">
        <v>2342</v>
      </c>
      <c r="F1071" s="254">
        <v>166564</v>
      </c>
      <c r="G1071" s="254">
        <v>2989</v>
      </c>
      <c r="H1071" s="269">
        <v>1.7945054153358471</v>
      </c>
      <c r="I1071" s="254" t="s">
        <v>925</v>
      </c>
    </row>
    <row r="1072" spans="2:9">
      <c r="B1072" s="252" t="s">
        <v>1208</v>
      </c>
      <c r="C1072" s="253" t="s">
        <v>18</v>
      </c>
      <c r="D1072" s="254" t="s">
        <v>2343</v>
      </c>
      <c r="E1072" s="255" t="s">
        <v>2344</v>
      </c>
      <c r="F1072" s="254">
        <v>160435</v>
      </c>
      <c r="G1072" s="254">
        <v>2882</v>
      </c>
      <c r="H1072" s="269">
        <v>1.7963661295851905</v>
      </c>
      <c r="I1072" s="254" t="s">
        <v>925</v>
      </c>
    </row>
    <row r="1073" spans="2:9">
      <c r="B1073" s="252" t="s">
        <v>186</v>
      </c>
      <c r="C1073" s="253" t="s">
        <v>16</v>
      </c>
      <c r="D1073" s="254" t="s">
        <v>2345</v>
      </c>
      <c r="E1073" s="255" t="s">
        <v>2346</v>
      </c>
      <c r="F1073" s="254">
        <v>139998</v>
      </c>
      <c r="G1073" s="254">
        <v>2520</v>
      </c>
      <c r="H1073" s="269">
        <v>1.8000257146530665</v>
      </c>
      <c r="I1073" s="254" t="s">
        <v>925</v>
      </c>
    </row>
    <row r="1074" spans="2:9">
      <c r="B1074" s="252" t="s">
        <v>1065</v>
      </c>
      <c r="C1074" s="253" t="s">
        <v>1066</v>
      </c>
      <c r="D1074" s="254" t="s">
        <v>2347</v>
      </c>
      <c r="E1074" s="255" t="s">
        <v>2348</v>
      </c>
      <c r="F1074" s="254">
        <v>109157</v>
      </c>
      <c r="G1074" s="254">
        <v>1965</v>
      </c>
      <c r="H1074" s="269">
        <v>1.8001594034280897</v>
      </c>
      <c r="I1074" s="254" t="s">
        <v>925</v>
      </c>
    </row>
    <row r="1075" spans="2:9">
      <c r="B1075" s="252" t="s">
        <v>1208</v>
      </c>
      <c r="C1075" s="253" t="s">
        <v>18</v>
      </c>
      <c r="D1075" s="254" t="s">
        <v>2349</v>
      </c>
      <c r="E1075" s="255" t="s">
        <v>2350</v>
      </c>
      <c r="F1075" s="254">
        <v>154321</v>
      </c>
      <c r="G1075" s="254">
        <v>2787</v>
      </c>
      <c r="H1075" s="269">
        <v>1.8059758555219316</v>
      </c>
      <c r="I1075" s="254" t="s">
        <v>925</v>
      </c>
    </row>
    <row r="1076" spans="2:9">
      <c r="B1076" s="252" t="s">
        <v>936</v>
      </c>
      <c r="C1076" s="253" t="s">
        <v>937</v>
      </c>
      <c r="D1076" s="254" t="s">
        <v>2351</v>
      </c>
      <c r="E1076" s="255" t="s">
        <v>2352</v>
      </c>
      <c r="F1076" s="254">
        <v>165642</v>
      </c>
      <c r="G1076" s="254">
        <v>2993</v>
      </c>
      <c r="H1076" s="269">
        <v>1.806908875768223</v>
      </c>
      <c r="I1076" s="254" t="s">
        <v>925</v>
      </c>
    </row>
    <row r="1077" spans="2:9">
      <c r="B1077" s="252" t="s">
        <v>1138</v>
      </c>
      <c r="C1077" s="253" t="s">
        <v>36</v>
      </c>
      <c r="D1077" s="254" t="s">
        <v>2353</v>
      </c>
      <c r="E1077" s="255" t="s">
        <v>2354</v>
      </c>
      <c r="F1077" s="254">
        <v>111911</v>
      </c>
      <c r="G1077" s="254">
        <v>2028</v>
      </c>
      <c r="H1077" s="269">
        <v>1.8121543011857637</v>
      </c>
      <c r="I1077" s="254" t="s">
        <v>925</v>
      </c>
    </row>
    <row r="1078" spans="2:9">
      <c r="B1078" s="252" t="s">
        <v>1065</v>
      </c>
      <c r="C1078" s="253" t="s">
        <v>1066</v>
      </c>
      <c r="D1078" s="254" t="s">
        <v>2355</v>
      </c>
      <c r="E1078" s="255" t="s">
        <v>2356</v>
      </c>
      <c r="F1078" s="254">
        <v>113429</v>
      </c>
      <c r="G1078" s="254">
        <v>2057</v>
      </c>
      <c r="H1078" s="269">
        <v>1.8134692186301562</v>
      </c>
      <c r="I1078" s="254" t="s">
        <v>925</v>
      </c>
    </row>
    <row r="1079" spans="2:9">
      <c r="B1079" s="252" t="s">
        <v>1138</v>
      </c>
      <c r="C1079" s="253" t="s">
        <v>36</v>
      </c>
      <c r="D1079" s="254" t="s">
        <v>2357</v>
      </c>
      <c r="E1079" s="255" t="s">
        <v>2358</v>
      </c>
      <c r="F1079" s="254">
        <v>145713</v>
      </c>
      <c r="G1079" s="254">
        <v>2647</v>
      </c>
      <c r="H1079" s="269">
        <v>1.8165846561391228</v>
      </c>
      <c r="I1079" s="254" t="s">
        <v>925</v>
      </c>
    </row>
    <row r="1080" spans="2:9">
      <c r="B1080" s="252" t="s">
        <v>1734</v>
      </c>
      <c r="C1080" s="253" t="s">
        <v>1735</v>
      </c>
      <c r="D1080" s="254" t="s">
        <v>2359</v>
      </c>
      <c r="E1080" s="255" t="s">
        <v>2360</v>
      </c>
      <c r="F1080" s="254">
        <v>192751</v>
      </c>
      <c r="G1080" s="254">
        <v>3502</v>
      </c>
      <c r="H1080" s="269">
        <v>1.8168517932462089</v>
      </c>
      <c r="I1080" s="254" t="s">
        <v>925</v>
      </c>
    </row>
    <row r="1081" spans="2:9">
      <c r="B1081" s="252" t="s">
        <v>1138</v>
      </c>
      <c r="C1081" s="253" t="s">
        <v>36</v>
      </c>
      <c r="D1081" s="254" t="s">
        <v>2361</v>
      </c>
      <c r="E1081" s="255" t="s">
        <v>2362</v>
      </c>
      <c r="F1081" s="254">
        <v>112143</v>
      </c>
      <c r="G1081" s="254">
        <v>2040</v>
      </c>
      <c r="H1081" s="269">
        <v>1.8191059629223401</v>
      </c>
      <c r="I1081" s="254" t="s">
        <v>925</v>
      </c>
    </row>
    <row r="1082" spans="2:9">
      <c r="B1082" s="252" t="s">
        <v>464</v>
      </c>
      <c r="C1082" s="253" t="s">
        <v>30</v>
      </c>
      <c r="D1082" s="254" t="s">
        <v>2363</v>
      </c>
      <c r="E1082" s="255" t="s">
        <v>2364</v>
      </c>
      <c r="F1082" s="254">
        <v>109265</v>
      </c>
      <c r="G1082" s="254">
        <v>1989</v>
      </c>
      <c r="H1082" s="269">
        <v>1.8203450327186197</v>
      </c>
      <c r="I1082" s="254" t="s">
        <v>925</v>
      </c>
    </row>
    <row r="1083" spans="2:9">
      <c r="B1083" s="252" t="s">
        <v>1023</v>
      </c>
      <c r="C1083" s="253" t="s">
        <v>50</v>
      </c>
      <c r="D1083" s="254" t="s">
        <v>2365</v>
      </c>
      <c r="E1083" s="255" t="s">
        <v>2366</v>
      </c>
      <c r="F1083" s="254">
        <v>143509</v>
      </c>
      <c r="G1083" s="254">
        <v>2617</v>
      </c>
      <c r="H1083" s="269">
        <v>1.823579008982015</v>
      </c>
      <c r="I1083" s="254" t="s">
        <v>925</v>
      </c>
    </row>
    <row r="1084" spans="2:9">
      <c r="B1084" s="252" t="s">
        <v>372</v>
      </c>
      <c r="C1084" s="253" t="s">
        <v>19</v>
      </c>
      <c r="D1084" s="254" t="s">
        <v>2367</v>
      </c>
      <c r="E1084" s="255" t="s">
        <v>2368</v>
      </c>
      <c r="F1084" s="254">
        <v>149310</v>
      </c>
      <c r="G1084" s="254">
        <v>2730</v>
      </c>
      <c r="H1084" s="269">
        <v>1.8284106891701828</v>
      </c>
      <c r="I1084" s="254" t="s">
        <v>925</v>
      </c>
    </row>
    <row r="1085" spans="2:9">
      <c r="B1085" s="252" t="s">
        <v>1359</v>
      </c>
      <c r="C1085" s="253" t="s">
        <v>32</v>
      </c>
      <c r="D1085" s="254" t="s">
        <v>2369</v>
      </c>
      <c r="E1085" s="255" t="s">
        <v>2370</v>
      </c>
      <c r="F1085" s="254">
        <v>127843</v>
      </c>
      <c r="G1085" s="254">
        <v>2338</v>
      </c>
      <c r="H1085" s="269">
        <v>1.8288056444232381</v>
      </c>
      <c r="I1085" s="254" t="s">
        <v>925</v>
      </c>
    </row>
    <row r="1086" spans="2:9">
      <c r="B1086" s="252" t="s">
        <v>338</v>
      </c>
      <c r="C1086" s="253" t="s">
        <v>34</v>
      </c>
      <c r="D1086" s="254" t="s">
        <v>2371</v>
      </c>
      <c r="E1086" s="255" t="s">
        <v>2372</v>
      </c>
      <c r="F1086" s="254">
        <v>167904</v>
      </c>
      <c r="G1086" s="254">
        <v>3071</v>
      </c>
      <c r="H1086" s="269">
        <v>1.8290213455307796</v>
      </c>
      <c r="I1086" s="254" t="s">
        <v>925</v>
      </c>
    </row>
    <row r="1087" spans="2:9">
      <c r="B1087" s="252" t="s">
        <v>1138</v>
      </c>
      <c r="C1087" s="253" t="s">
        <v>36</v>
      </c>
      <c r="D1087" s="254" t="s">
        <v>2373</v>
      </c>
      <c r="E1087" s="255" t="s">
        <v>2374</v>
      </c>
      <c r="F1087" s="254">
        <v>114954</v>
      </c>
      <c r="G1087" s="254">
        <v>2103</v>
      </c>
      <c r="H1087" s="269">
        <v>1.8294274231431702</v>
      </c>
      <c r="I1087" s="254" t="s">
        <v>925</v>
      </c>
    </row>
    <row r="1088" spans="2:9">
      <c r="B1088" s="252" t="s">
        <v>1177</v>
      </c>
      <c r="C1088" s="253" t="s">
        <v>38</v>
      </c>
      <c r="D1088" s="254" t="s">
        <v>2375</v>
      </c>
      <c r="E1088" s="255" t="s">
        <v>2376</v>
      </c>
      <c r="F1088" s="254">
        <v>120084</v>
      </c>
      <c r="G1088" s="254">
        <v>2198</v>
      </c>
      <c r="H1088" s="269">
        <v>1.8303853968888444</v>
      </c>
      <c r="I1088" s="254" t="s">
        <v>925</v>
      </c>
    </row>
    <row r="1089" spans="2:9">
      <c r="B1089" s="252" t="s">
        <v>1177</v>
      </c>
      <c r="C1089" s="253" t="s">
        <v>38</v>
      </c>
      <c r="D1089" s="254" t="s">
        <v>2377</v>
      </c>
      <c r="E1089" s="255" t="s">
        <v>2378</v>
      </c>
      <c r="F1089" s="254">
        <v>173386</v>
      </c>
      <c r="G1089" s="254">
        <v>3174</v>
      </c>
      <c r="H1089" s="269">
        <v>1.830597626105914</v>
      </c>
      <c r="I1089" s="254" t="s">
        <v>925</v>
      </c>
    </row>
    <row r="1090" spans="2:9">
      <c r="B1090" s="252" t="s">
        <v>1104</v>
      </c>
      <c r="C1090" s="253" t="s">
        <v>42</v>
      </c>
      <c r="D1090" s="254" t="s">
        <v>2379</v>
      </c>
      <c r="E1090" s="255" t="s">
        <v>2380</v>
      </c>
      <c r="F1090" s="254">
        <v>158008</v>
      </c>
      <c r="G1090" s="254">
        <v>2896</v>
      </c>
      <c r="H1090" s="269">
        <v>1.8328185914637234</v>
      </c>
      <c r="I1090" s="254" t="s">
        <v>925</v>
      </c>
    </row>
    <row r="1091" spans="2:9">
      <c r="B1091" s="252" t="s">
        <v>1177</v>
      </c>
      <c r="C1091" s="253" t="s">
        <v>38</v>
      </c>
      <c r="D1091" s="254" t="s">
        <v>2381</v>
      </c>
      <c r="E1091" s="255" t="s">
        <v>2382</v>
      </c>
      <c r="F1091" s="254">
        <v>116307</v>
      </c>
      <c r="G1091" s="254">
        <v>2138</v>
      </c>
      <c r="H1091" s="269">
        <v>1.8382384551230795</v>
      </c>
      <c r="I1091" s="254" t="s">
        <v>925</v>
      </c>
    </row>
    <row r="1092" spans="2:9">
      <c r="B1092" s="252" t="s">
        <v>464</v>
      </c>
      <c r="C1092" s="253" t="s">
        <v>30</v>
      </c>
      <c r="D1092" s="254" t="s">
        <v>2383</v>
      </c>
      <c r="E1092" s="255" t="s">
        <v>2384</v>
      </c>
      <c r="F1092" s="254">
        <v>108254</v>
      </c>
      <c r="G1092" s="254">
        <v>1990</v>
      </c>
      <c r="H1092" s="269">
        <v>1.8382692556395144</v>
      </c>
      <c r="I1092" s="254" t="s">
        <v>925</v>
      </c>
    </row>
    <row r="1093" spans="2:9">
      <c r="B1093" s="252" t="s">
        <v>1104</v>
      </c>
      <c r="C1093" s="253" t="s">
        <v>42</v>
      </c>
      <c r="D1093" s="254" t="s">
        <v>2385</v>
      </c>
      <c r="E1093" s="255" t="s">
        <v>2386</v>
      </c>
      <c r="F1093" s="254">
        <v>150562</v>
      </c>
      <c r="G1093" s="254">
        <v>2768</v>
      </c>
      <c r="H1093" s="269">
        <v>1.8384452916406531</v>
      </c>
      <c r="I1093" s="254" t="s">
        <v>925</v>
      </c>
    </row>
    <row r="1094" spans="2:9">
      <c r="B1094" s="252" t="s">
        <v>975</v>
      </c>
      <c r="C1094" s="253" t="s">
        <v>43</v>
      </c>
      <c r="D1094" s="254" t="s">
        <v>2387</v>
      </c>
      <c r="E1094" s="255" t="s">
        <v>2388</v>
      </c>
      <c r="F1094" s="254">
        <v>105415</v>
      </c>
      <c r="G1094" s="254">
        <v>1942</v>
      </c>
      <c r="H1094" s="269">
        <v>1.8422425650998435</v>
      </c>
      <c r="I1094" s="254" t="s">
        <v>925</v>
      </c>
    </row>
    <row r="1095" spans="2:9">
      <c r="B1095" s="252" t="s">
        <v>338</v>
      </c>
      <c r="C1095" s="253" t="s">
        <v>34</v>
      </c>
      <c r="D1095" s="254" t="s">
        <v>2389</v>
      </c>
      <c r="E1095" s="255" t="s">
        <v>2390</v>
      </c>
      <c r="F1095" s="254">
        <v>189194</v>
      </c>
      <c r="G1095" s="254">
        <v>3488</v>
      </c>
      <c r="H1095" s="269">
        <v>1.8436102624818971</v>
      </c>
      <c r="I1095" s="254" t="s">
        <v>925</v>
      </c>
    </row>
    <row r="1096" spans="2:9">
      <c r="B1096" s="252" t="s">
        <v>464</v>
      </c>
      <c r="C1096" s="253" t="s">
        <v>30</v>
      </c>
      <c r="D1096" s="254" t="s">
        <v>2391</v>
      </c>
      <c r="E1096" s="255" t="s">
        <v>2392</v>
      </c>
      <c r="F1096" s="254">
        <v>142926</v>
      </c>
      <c r="G1096" s="254">
        <v>2642</v>
      </c>
      <c r="H1096" s="269">
        <v>1.8485090186530093</v>
      </c>
      <c r="I1096" s="254" t="s">
        <v>925</v>
      </c>
    </row>
    <row r="1097" spans="2:9">
      <c r="B1097" s="252" t="s">
        <v>2211</v>
      </c>
      <c r="C1097" s="253" t="s">
        <v>37</v>
      </c>
      <c r="D1097" s="254" t="s">
        <v>2393</v>
      </c>
      <c r="E1097" s="255" t="s">
        <v>2394</v>
      </c>
      <c r="F1097" s="254">
        <v>105671</v>
      </c>
      <c r="G1097" s="254">
        <v>1961</v>
      </c>
      <c r="H1097" s="269">
        <v>1.8557598584285189</v>
      </c>
      <c r="I1097" s="254" t="s">
        <v>925</v>
      </c>
    </row>
    <row r="1098" spans="2:9">
      <c r="B1098" s="252" t="s">
        <v>1177</v>
      </c>
      <c r="C1098" s="253" t="s">
        <v>38</v>
      </c>
      <c r="D1098" s="254" t="s">
        <v>2395</v>
      </c>
      <c r="E1098" s="255" t="s">
        <v>2396</v>
      </c>
      <c r="F1098" s="254">
        <v>132594</v>
      </c>
      <c r="G1098" s="254">
        <v>2465</v>
      </c>
      <c r="H1098" s="269">
        <v>1.8590584792675384</v>
      </c>
      <c r="I1098" s="254" t="s">
        <v>925</v>
      </c>
    </row>
    <row r="1099" spans="2:9">
      <c r="B1099" s="252" t="s">
        <v>1065</v>
      </c>
      <c r="C1099" s="253" t="s">
        <v>1066</v>
      </c>
      <c r="D1099" s="254" t="s">
        <v>2397</v>
      </c>
      <c r="E1099" s="255" t="s">
        <v>2398</v>
      </c>
      <c r="F1099" s="254">
        <v>101825</v>
      </c>
      <c r="G1099" s="254">
        <v>1893</v>
      </c>
      <c r="H1099" s="269">
        <v>1.8590719371470661</v>
      </c>
      <c r="I1099" s="254" t="s">
        <v>925</v>
      </c>
    </row>
    <row r="1100" spans="2:9">
      <c r="B1100" s="252" t="s">
        <v>922</v>
      </c>
      <c r="C1100" s="253" t="s">
        <v>40</v>
      </c>
      <c r="D1100" s="254" t="s">
        <v>2399</v>
      </c>
      <c r="E1100" s="255" t="s">
        <v>2400</v>
      </c>
      <c r="F1100" s="254">
        <v>133538</v>
      </c>
      <c r="G1100" s="254">
        <v>2483</v>
      </c>
      <c r="H1100" s="269">
        <v>1.8593958274049331</v>
      </c>
      <c r="I1100" s="254" t="s">
        <v>925</v>
      </c>
    </row>
    <row r="1101" spans="2:9">
      <c r="B1101" s="252" t="s">
        <v>1177</v>
      </c>
      <c r="C1101" s="253" t="s">
        <v>38</v>
      </c>
      <c r="D1101" s="254" t="s">
        <v>2401</v>
      </c>
      <c r="E1101" s="255" t="s">
        <v>2402</v>
      </c>
      <c r="F1101" s="254">
        <v>129707</v>
      </c>
      <c r="G1101" s="254">
        <v>2416</v>
      </c>
      <c r="H1101" s="269">
        <v>1.8626596868326306</v>
      </c>
      <c r="I1101" s="254" t="s">
        <v>925</v>
      </c>
    </row>
    <row r="1102" spans="2:9">
      <c r="B1102" s="252" t="s">
        <v>936</v>
      </c>
      <c r="C1102" s="253" t="s">
        <v>937</v>
      </c>
      <c r="D1102" s="254" t="s">
        <v>2403</v>
      </c>
      <c r="E1102" s="255" t="s">
        <v>2404</v>
      </c>
      <c r="F1102" s="254">
        <v>101048</v>
      </c>
      <c r="G1102" s="254">
        <v>1892</v>
      </c>
      <c r="H1102" s="269">
        <v>1.872377483968015</v>
      </c>
      <c r="I1102" s="254" t="s">
        <v>925</v>
      </c>
    </row>
    <row r="1103" spans="2:9">
      <c r="B1103" s="252" t="s">
        <v>922</v>
      </c>
      <c r="C1103" s="253" t="s">
        <v>40</v>
      </c>
      <c r="D1103" s="254" t="s">
        <v>2405</v>
      </c>
      <c r="E1103" s="255" t="s">
        <v>2406</v>
      </c>
      <c r="F1103" s="254">
        <v>169257</v>
      </c>
      <c r="G1103" s="254">
        <v>3173</v>
      </c>
      <c r="H1103" s="269">
        <v>1.8746639725388019</v>
      </c>
      <c r="I1103" s="254" t="s">
        <v>925</v>
      </c>
    </row>
    <row r="1104" spans="2:9">
      <c r="B1104" s="252" t="s">
        <v>1382</v>
      </c>
      <c r="C1104" s="253" t="s">
        <v>41</v>
      </c>
      <c r="D1104" s="254" t="s">
        <v>2407</v>
      </c>
      <c r="E1104" s="255" t="s">
        <v>2408</v>
      </c>
      <c r="F1104" s="254">
        <v>114091</v>
      </c>
      <c r="G1104" s="254">
        <v>2147</v>
      </c>
      <c r="H1104" s="269">
        <v>1.8818311698556416</v>
      </c>
      <c r="I1104" s="254" t="s">
        <v>925</v>
      </c>
    </row>
    <row r="1105" spans="2:9">
      <c r="B1105" s="252" t="s">
        <v>1104</v>
      </c>
      <c r="C1105" s="253" t="s">
        <v>42</v>
      </c>
      <c r="D1105" s="254" t="s">
        <v>2409</v>
      </c>
      <c r="E1105" s="255" t="s">
        <v>2410</v>
      </c>
      <c r="F1105" s="254">
        <v>111338</v>
      </c>
      <c r="G1105" s="254">
        <v>2096</v>
      </c>
      <c r="H1105" s="269">
        <v>1.8825558210134905</v>
      </c>
      <c r="I1105" s="254" t="s">
        <v>925</v>
      </c>
    </row>
    <row r="1106" spans="2:9">
      <c r="B1106" s="252" t="s">
        <v>1026</v>
      </c>
      <c r="C1106" s="253" t="s">
        <v>47</v>
      </c>
      <c r="D1106" s="254" t="s">
        <v>2411</v>
      </c>
      <c r="E1106" s="255" t="s">
        <v>2412</v>
      </c>
      <c r="F1106" s="254">
        <v>163809</v>
      </c>
      <c r="G1106" s="254">
        <v>3097</v>
      </c>
      <c r="H1106" s="269">
        <v>1.8906165106923307</v>
      </c>
      <c r="I1106" s="254" t="s">
        <v>925</v>
      </c>
    </row>
    <row r="1107" spans="2:9">
      <c r="B1107" s="252" t="s">
        <v>1138</v>
      </c>
      <c r="C1107" s="253" t="s">
        <v>36</v>
      </c>
      <c r="D1107" s="254" t="s">
        <v>2413</v>
      </c>
      <c r="E1107" s="255" t="s">
        <v>2414</v>
      </c>
      <c r="F1107" s="254">
        <v>113739</v>
      </c>
      <c r="G1107" s="254">
        <v>2154</v>
      </c>
      <c r="H1107" s="269">
        <v>1.8938095112494395</v>
      </c>
      <c r="I1107" s="254" t="s">
        <v>925</v>
      </c>
    </row>
    <row r="1108" spans="2:9">
      <c r="B1108" s="252" t="s">
        <v>950</v>
      </c>
      <c r="C1108" s="253" t="s">
        <v>46</v>
      </c>
      <c r="D1108" s="254" t="s">
        <v>2415</v>
      </c>
      <c r="E1108" s="255" t="s">
        <v>2416</v>
      </c>
      <c r="F1108" s="254">
        <v>119798</v>
      </c>
      <c r="G1108" s="254">
        <v>2276</v>
      </c>
      <c r="H1108" s="269">
        <v>1.8998647723668174</v>
      </c>
      <c r="I1108" s="254" t="s">
        <v>925</v>
      </c>
    </row>
    <row r="1109" spans="2:9">
      <c r="B1109" s="252" t="s">
        <v>1382</v>
      </c>
      <c r="C1109" s="253" t="s">
        <v>41</v>
      </c>
      <c r="D1109" s="254" t="s">
        <v>2417</v>
      </c>
      <c r="E1109" s="255" t="s">
        <v>2418</v>
      </c>
      <c r="F1109" s="254">
        <v>158125</v>
      </c>
      <c r="G1109" s="254">
        <v>3008</v>
      </c>
      <c r="H1109" s="269">
        <v>1.9022924901185772</v>
      </c>
      <c r="I1109" s="254" t="s">
        <v>925</v>
      </c>
    </row>
    <row r="1110" spans="2:9">
      <c r="B1110" s="252" t="s">
        <v>1413</v>
      </c>
      <c r="C1110" s="253" t="s">
        <v>1414</v>
      </c>
      <c r="D1110" s="254" t="s">
        <v>2419</v>
      </c>
      <c r="E1110" s="255" t="s">
        <v>2420</v>
      </c>
      <c r="F1110" s="254">
        <v>109537</v>
      </c>
      <c r="G1110" s="254">
        <v>2087</v>
      </c>
      <c r="H1110" s="269">
        <v>1.9052922756694086</v>
      </c>
      <c r="I1110" s="254" t="s">
        <v>925</v>
      </c>
    </row>
    <row r="1111" spans="2:9">
      <c r="B1111" s="252" t="s">
        <v>1734</v>
      </c>
      <c r="C1111" s="253" t="s">
        <v>1735</v>
      </c>
      <c r="D1111" s="254" t="s">
        <v>2421</v>
      </c>
      <c r="E1111" s="255" t="s">
        <v>2422</v>
      </c>
      <c r="F1111" s="254">
        <v>123989</v>
      </c>
      <c r="G1111" s="254">
        <v>2373</v>
      </c>
      <c r="H1111" s="269">
        <v>1.9138794570486093</v>
      </c>
      <c r="I1111" s="254" t="s">
        <v>925</v>
      </c>
    </row>
    <row r="1112" spans="2:9">
      <c r="B1112" s="252" t="s">
        <v>1208</v>
      </c>
      <c r="C1112" s="253" t="s">
        <v>18</v>
      </c>
      <c r="D1112" s="254" t="s">
        <v>2423</v>
      </c>
      <c r="E1112" s="255" t="s">
        <v>2424</v>
      </c>
      <c r="F1112" s="254">
        <v>110925</v>
      </c>
      <c r="G1112" s="254">
        <v>2124</v>
      </c>
      <c r="H1112" s="269">
        <v>1.9148073022312373</v>
      </c>
      <c r="I1112" s="254" t="s">
        <v>925</v>
      </c>
    </row>
    <row r="1113" spans="2:9">
      <c r="B1113" s="252" t="s">
        <v>1065</v>
      </c>
      <c r="C1113" s="253" t="s">
        <v>1066</v>
      </c>
      <c r="D1113" s="254" t="s">
        <v>2425</v>
      </c>
      <c r="E1113" s="255" t="s">
        <v>2426</v>
      </c>
      <c r="F1113" s="254">
        <v>146248</v>
      </c>
      <c r="G1113" s="254">
        <v>2805</v>
      </c>
      <c r="H1113" s="269">
        <v>1.9179749466659373</v>
      </c>
      <c r="I1113" s="254" t="s">
        <v>925</v>
      </c>
    </row>
    <row r="1114" spans="2:9">
      <c r="B1114" s="252" t="s">
        <v>372</v>
      </c>
      <c r="C1114" s="253" t="s">
        <v>19</v>
      </c>
      <c r="D1114" s="254" t="s">
        <v>2427</v>
      </c>
      <c r="E1114" s="255" t="s">
        <v>2428</v>
      </c>
      <c r="F1114" s="254">
        <v>143267</v>
      </c>
      <c r="G1114" s="254">
        <v>2749</v>
      </c>
      <c r="H1114" s="269">
        <v>1.9187949772103834</v>
      </c>
      <c r="I1114" s="254" t="s">
        <v>925</v>
      </c>
    </row>
    <row r="1115" spans="2:9">
      <c r="B1115" s="252" t="s">
        <v>2122</v>
      </c>
      <c r="C1115" s="253" t="s">
        <v>2123</v>
      </c>
      <c r="D1115" s="254" t="s">
        <v>2429</v>
      </c>
      <c r="E1115" s="255" t="s">
        <v>2430</v>
      </c>
      <c r="F1115" s="254">
        <v>133732</v>
      </c>
      <c r="G1115" s="254">
        <v>2568</v>
      </c>
      <c r="H1115" s="269">
        <v>1.9202584273023662</v>
      </c>
      <c r="I1115" s="254" t="s">
        <v>925</v>
      </c>
    </row>
    <row r="1116" spans="2:9">
      <c r="B1116" s="252" t="s">
        <v>1177</v>
      </c>
      <c r="C1116" s="253" t="s">
        <v>38</v>
      </c>
      <c r="D1116" s="254" t="s">
        <v>2431</v>
      </c>
      <c r="E1116" s="255" t="s">
        <v>2432</v>
      </c>
      <c r="F1116" s="254">
        <v>216825</v>
      </c>
      <c r="G1116" s="254">
        <v>4169</v>
      </c>
      <c r="H1116" s="269">
        <v>1.9227487605211577</v>
      </c>
      <c r="I1116" s="254" t="s">
        <v>925</v>
      </c>
    </row>
    <row r="1117" spans="2:9">
      <c r="B1117" s="252" t="s">
        <v>186</v>
      </c>
      <c r="C1117" s="253" t="s">
        <v>16</v>
      </c>
      <c r="D1117" s="254" t="s">
        <v>2433</v>
      </c>
      <c r="E1117" s="255" t="s">
        <v>2434</v>
      </c>
      <c r="F1117" s="254">
        <v>182349</v>
      </c>
      <c r="G1117" s="254">
        <v>3519</v>
      </c>
      <c r="H1117" s="269">
        <v>1.9298159024727308</v>
      </c>
      <c r="I1117" s="254" t="s">
        <v>925</v>
      </c>
    </row>
    <row r="1118" spans="2:9">
      <c r="B1118" s="252" t="s">
        <v>464</v>
      </c>
      <c r="C1118" s="253" t="s">
        <v>30</v>
      </c>
      <c r="D1118" s="254" t="s">
        <v>2435</v>
      </c>
      <c r="E1118" s="255" t="s">
        <v>2436</v>
      </c>
      <c r="F1118" s="254">
        <v>125741</v>
      </c>
      <c r="G1118" s="254">
        <v>2428</v>
      </c>
      <c r="H1118" s="269">
        <v>1.9309533087855195</v>
      </c>
      <c r="I1118" s="254" t="s">
        <v>925</v>
      </c>
    </row>
    <row r="1119" spans="2:9">
      <c r="B1119" s="252" t="s">
        <v>936</v>
      </c>
      <c r="C1119" s="253" t="s">
        <v>937</v>
      </c>
      <c r="D1119" s="254" t="s">
        <v>2437</v>
      </c>
      <c r="E1119" s="255" t="s">
        <v>2438</v>
      </c>
      <c r="F1119" s="254">
        <v>146282</v>
      </c>
      <c r="G1119" s="254">
        <v>2842</v>
      </c>
      <c r="H1119" s="269">
        <v>1.9428227669843181</v>
      </c>
      <c r="I1119" s="254" t="s">
        <v>925</v>
      </c>
    </row>
    <row r="1120" spans="2:9">
      <c r="B1120" s="252" t="s">
        <v>1208</v>
      </c>
      <c r="C1120" s="253" t="s">
        <v>18</v>
      </c>
      <c r="D1120" s="254" t="s">
        <v>2439</v>
      </c>
      <c r="E1120" s="255" t="s">
        <v>2440</v>
      </c>
      <c r="F1120" s="254">
        <v>120846</v>
      </c>
      <c r="G1120" s="254">
        <v>2350</v>
      </c>
      <c r="H1120" s="269">
        <v>1.9446237359945717</v>
      </c>
      <c r="I1120" s="254" t="s">
        <v>925</v>
      </c>
    </row>
    <row r="1121" spans="2:9">
      <c r="B1121" s="252" t="s">
        <v>169</v>
      </c>
      <c r="C1121" s="253" t="s">
        <v>33</v>
      </c>
      <c r="D1121" s="254" t="s">
        <v>2441</v>
      </c>
      <c r="E1121" s="255" t="s">
        <v>2442</v>
      </c>
      <c r="F1121" s="254">
        <v>144839</v>
      </c>
      <c r="G1121" s="254">
        <v>2818</v>
      </c>
      <c r="H1121" s="269">
        <v>1.9456085722768037</v>
      </c>
      <c r="I1121" s="254" t="s">
        <v>925</v>
      </c>
    </row>
    <row r="1122" spans="2:9">
      <c r="B1122" s="252" t="s">
        <v>1531</v>
      </c>
      <c r="C1122" s="253" t="s">
        <v>48</v>
      </c>
      <c r="D1122" s="254" t="s">
        <v>2443</v>
      </c>
      <c r="E1122" s="255" t="s">
        <v>2444</v>
      </c>
      <c r="F1122" s="254">
        <v>173545</v>
      </c>
      <c r="G1122" s="254">
        <v>3383</v>
      </c>
      <c r="H1122" s="269">
        <v>1.9493503125990377</v>
      </c>
      <c r="I1122" s="254" t="s">
        <v>925</v>
      </c>
    </row>
    <row r="1123" spans="2:9">
      <c r="B1123" s="252" t="s">
        <v>1109</v>
      </c>
      <c r="C1123" s="253" t="s">
        <v>59</v>
      </c>
      <c r="D1123" s="254" t="s">
        <v>2445</v>
      </c>
      <c r="E1123" s="255" t="s">
        <v>2446</v>
      </c>
      <c r="F1123" s="254">
        <v>179139</v>
      </c>
      <c r="G1123" s="254">
        <v>3500</v>
      </c>
      <c r="H1123" s="269">
        <v>1.9537900736299745</v>
      </c>
      <c r="I1123" s="254" t="s">
        <v>925</v>
      </c>
    </row>
    <row r="1124" spans="2:9">
      <c r="B1124" s="252" t="s">
        <v>922</v>
      </c>
      <c r="C1124" s="253" t="s">
        <v>40</v>
      </c>
      <c r="D1124" s="254" t="s">
        <v>2447</v>
      </c>
      <c r="E1124" s="255" t="s">
        <v>2448</v>
      </c>
      <c r="F1124" s="254">
        <v>172460</v>
      </c>
      <c r="G1124" s="254">
        <v>3372</v>
      </c>
      <c r="H1124" s="269">
        <v>1.9552359967528701</v>
      </c>
      <c r="I1124" s="254" t="s">
        <v>925</v>
      </c>
    </row>
    <row r="1125" spans="2:9">
      <c r="B1125" s="252" t="s">
        <v>975</v>
      </c>
      <c r="C1125" s="253" t="s">
        <v>43</v>
      </c>
      <c r="D1125" s="254" t="s">
        <v>2449</v>
      </c>
      <c r="E1125" s="255" t="s">
        <v>2450</v>
      </c>
      <c r="F1125" s="254">
        <v>107660</v>
      </c>
      <c r="G1125" s="254">
        <v>2121</v>
      </c>
      <c r="H1125" s="269">
        <v>1.9700910273081924</v>
      </c>
      <c r="I1125" s="254" t="s">
        <v>925</v>
      </c>
    </row>
    <row r="1126" spans="2:9">
      <c r="B1126" s="252" t="s">
        <v>1734</v>
      </c>
      <c r="C1126" s="253" t="s">
        <v>1735</v>
      </c>
      <c r="D1126" s="254" t="s">
        <v>2451</v>
      </c>
      <c r="E1126" s="255" t="s">
        <v>2452</v>
      </c>
      <c r="F1126" s="254">
        <v>140651</v>
      </c>
      <c r="G1126" s="254">
        <v>2771</v>
      </c>
      <c r="H1126" s="269">
        <v>1.9701246347342001</v>
      </c>
      <c r="I1126" s="254" t="s">
        <v>925</v>
      </c>
    </row>
    <row r="1127" spans="2:9">
      <c r="B1127" s="252" t="s">
        <v>464</v>
      </c>
      <c r="C1127" s="253" t="s">
        <v>30</v>
      </c>
      <c r="D1127" s="254" t="s">
        <v>2453</v>
      </c>
      <c r="E1127" s="255" t="s">
        <v>2454</v>
      </c>
      <c r="F1127" s="254">
        <v>118628</v>
      </c>
      <c r="G1127" s="254">
        <v>2343</v>
      </c>
      <c r="H1127" s="269">
        <v>1.9750817682166097</v>
      </c>
      <c r="I1127" s="254" t="s">
        <v>925</v>
      </c>
    </row>
    <row r="1128" spans="2:9">
      <c r="B1128" s="252" t="s">
        <v>1065</v>
      </c>
      <c r="C1128" s="253" t="s">
        <v>1066</v>
      </c>
      <c r="D1128" s="254" t="s">
        <v>2455</v>
      </c>
      <c r="E1128" s="255" t="s">
        <v>2456</v>
      </c>
      <c r="F1128" s="254">
        <v>166750</v>
      </c>
      <c r="G1128" s="254">
        <v>3294</v>
      </c>
      <c r="H1128" s="269">
        <v>1.9754122938530734</v>
      </c>
      <c r="I1128" s="254" t="s">
        <v>925</v>
      </c>
    </row>
    <row r="1129" spans="2:9">
      <c r="B1129" s="252" t="s">
        <v>1208</v>
      </c>
      <c r="C1129" s="253" t="s">
        <v>18</v>
      </c>
      <c r="D1129" s="254" t="s">
        <v>2457</v>
      </c>
      <c r="E1129" s="255" t="s">
        <v>2458</v>
      </c>
      <c r="F1129" s="254">
        <v>186508</v>
      </c>
      <c r="G1129" s="254">
        <v>3688</v>
      </c>
      <c r="H1129" s="269">
        <v>1.9773950715250819</v>
      </c>
      <c r="I1129" s="254" t="s">
        <v>925</v>
      </c>
    </row>
    <row r="1130" spans="2:9">
      <c r="B1130" s="252" t="s">
        <v>1026</v>
      </c>
      <c r="C1130" s="253" t="s">
        <v>47</v>
      </c>
      <c r="D1130" s="254" t="s">
        <v>2459</v>
      </c>
      <c r="E1130" s="255" t="s">
        <v>2460</v>
      </c>
      <c r="F1130" s="254">
        <v>196248</v>
      </c>
      <c r="G1130" s="254">
        <v>3884</v>
      </c>
      <c r="H1130" s="269">
        <v>1.9791284497166848</v>
      </c>
      <c r="I1130" s="254" t="s">
        <v>925</v>
      </c>
    </row>
    <row r="1131" spans="2:9">
      <c r="B1131" s="252" t="s">
        <v>338</v>
      </c>
      <c r="C1131" s="253" t="s">
        <v>34</v>
      </c>
      <c r="D1131" s="254" t="s">
        <v>2461</v>
      </c>
      <c r="E1131" s="255" t="s">
        <v>2462</v>
      </c>
      <c r="F1131" s="254">
        <v>166825</v>
      </c>
      <c r="G1131" s="254">
        <v>3308</v>
      </c>
      <c r="H1131" s="269">
        <v>1.9829162295818972</v>
      </c>
      <c r="I1131" s="254" t="s">
        <v>925</v>
      </c>
    </row>
    <row r="1132" spans="2:9">
      <c r="B1132" s="252" t="s">
        <v>2224</v>
      </c>
      <c r="C1132" s="253" t="s">
        <v>58</v>
      </c>
      <c r="D1132" s="254" t="s">
        <v>2463</v>
      </c>
      <c r="E1132" s="255" t="s">
        <v>2464</v>
      </c>
      <c r="F1132" s="254">
        <v>154419</v>
      </c>
      <c r="G1132" s="254">
        <v>3065</v>
      </c>
      <c r="H1132" s="269">
        <v>1.9848593761130431</v>
      </c>
      <c r="I1132" s="254" t="s">
        <v>925</v>
      </c>
    </row>
    <row r="1133" spans="2:9">
      <c r="B1133" s="252" t="s">
        <v>933</v>
      </c>
      <c r="C1133" s="253" t="s">
        <v>51</v>
      </c>
      <c r="D1133" s="254" t="s">
        <v>2465</v>
      </c>
      <c r="E1133" s="255" t="s">
        <v>2466</v>
      </c>
      <c r="F1133" s="254">
        <v>109805</v>
      </c>
      <c r="G1133" s="254">
        <v>2181</v>
      </c>
      <c r="H1133" s="269">
        <v>1.9862483493465688</v>
      </c>
      <c r="I1133" s="254" t="s">
        <v>925</v>
      </c>
    </row>
    <row r="1134" spans="2:9">
      <c r="B1134" s="252" t="s">
        <v>1208</v>
      </c>
      <c r="C1134" s="253" t="s">
        <v>18</v>
      </c>
      <c r="D1134" s="254" t="s">
        <v>2467</v>
      </c>
      <c r="E1134" s="255" t="s">
        <v>2468</v>
      </c>
      <c r="F1134" s="254">
        <v>183624</v>
      </c>
      <c r="G1134" s="254">
        <v>3654</v>
      </c>
      <c r="H1134" s="269">
        <v>1.9899359560841718</v>
      </c>
      <c r="I1134" s="254" t="s">
        <v>925</v>
      </c>
    </row>
    <row r="1135" spans="2:9">
      <c r="B1135" s="252" t="s">
        <v>372</v>
      </c>
      <c r="C1135" s="253" t="s">
        <v>19</v>
      </c>
      <c r="D1135" s="254" t="s">
        <v>2469</v>
      </c>
      <c r="E1135" s="255" t="s">
        <v>2470</v>
      </c>
      <c r="F1135" s="254">
        <v>154733</v>
      </c>
      <c r="G1135" s="254">
        <v>3080</v>
      </c>
      <c r="H1135" s="269">
        <v>1.9905256150918034</v>
      </c>
      <c r="I1135" s="254" t="s">
        <v>925</v>
      </c>
    </row>
    <row r="1136" spans="2:9">
      <c r="B1136" s="252" t="s">
        <v>1208</v>
      </c>
      <c r="C1136" s="253" t="s">
        <v>18</v>
      </c>
      <c r="D1136" s="254" t="s">
        <v>2471</v>
      </c>
      <c r="E1136" s="255" t="s">
        <v>2472</v>
      </c>
      <c r="F1136" s="254">
        <v>117675</v>
      </c>
      <c r="G1136" s="254">
        <v>2345</v>
      </c>
      <c r="H1136" s="269">
        <v>1.9927767155300615</v>
      </c>
      <c r="I1136" s="254" t="s">
        <v>925</v>
      </c>
    </row>
    <row r="1137" spans="2:9">
      <c r="B1137" s="252" t="s">
        <v>639</v>
      </c>
      <c r="C1137" s="253" t="s">
        <v>31</v>
      </c>
      <c r="D1137" s="254" t="s">
        <v>2473</v>
      </c>
      <c r="E1137" s="255" t="s">
        <v>2474</v>
      </c>
      <c r="F1137" s="254">
        <v>221095</v>
      </c>
      <c r="G1137" s="254">
        <v>4407</v>
      </c>
      <c r="H1137" s="269">
        <v>1.9932608154865554</v>
      </c>
      <c r="I1137" s="254" t="s">
        <v>925</v>
      </c>
    </row>
    <row r="1138" spans="2:9">
      <c r="B1138" s="252" t="s">
        <v>1138</v>
      </c>
      <c r="C1138" s="253" t="s">
        <v>36</v>
      </c>
      <c r="D1138" s="254" t="s">
        <v>2475</v>
      </c>
      <c r="E1138" s="255" t="s">
        <v>2476</v>
      </c>
      <c r="F1138" s="254">
        <v>129242</v>
      </c>
      <c r="G1138" s="254">
        <v>2583</v>
      </c>
      <c r="H1138" s="269">
        <v>1.9985763142012658</v>
      </c>
      <c r="I1138" s="254" t="s">
        <v>925</v>
      </c>
    </row>
    <row r="1139" spans="2:9">
      <c r="B1139" s="252" t="s">
        <v>936</v>
      </c>
      <c r="C1139" s="253" t="s">
        <v>937</v>
      </c>
      <c r="D1139" s="254" t="s">
        <v>2477</v>
      </c>
      <c r="E1139" s="255" t="s">
        <v>2478</v>
      </c>
      <c r="F1139" s="254">
        <v>130641</v>
      </c>
      <c r="G1139" s="254">
        <v>2613</v>
      </c>
      <c r="H1139" s="269">
        <v>2.0001377821663948</v>
      </c>
      <c r="I1139" s="254" t="s">
        <v>925</v>
      </c>
    </row>
    <row r="1140" spans="2:9">
      <c r="B1140" s="252" t="s">
        <v>1026</v>
      </c>
      <c r="C1140" s="253" t="s">
        <v>47</v>
      </c>
      <c r="D1140" s="254" t="s">
        <v>2479</v>
      </c>
      <c r="E1140" s="255" t="s">
        <v>2480</v>
      </c>
      <c r="F1140" s="254">
        <v>122166</v>
      </c>
      <c r="G1140" s="254">
        <v>2455</v>
      </c>
      <c r="H1140" s="269">
        <v>2.0095607615866937</v>
      </c>
      <c r="I1140" s="254" t="s">
        <v>925</v>
      </c>
    </row>
    <row r="1141" spans="2:9">
      <c r="B1141" s="252" t="s">
        <v>1882</v>
      </c>
      <c r="C1141" s="253" t="s">
        <v>45</v>
      </c>
      <c r="D1141" s="254" t="s">
        <v>2481</v>
      </c>
      <c r="E1141" s="255" t="s">
        <v>2482</v>
      </c>
      <c r="F1141" s="254">
        <v>104702</v>
      </c>
      <c r="G1141" s="254">
        <v>2105</v>
      </c>
      <c r="H1141" s="269">
        <v>2.0104678038623902</v>
      </c>
      <c r="I1141" s="254" t="s">
        <v>925</v>
      </c>
    </row>
    <row r="1142" spans="2:9">
      <c r="B1142" s="252" t="s">
        <v>1359</v>
      </c>
      <c r="C1142" s="253" t="s">
        <v>32</v>
      </c>
      <c r="D1142" s="254" t="s">
        <v>2483</v>
      </c>
      <c r="E1142" s="255" t="s">
        <v>2484</v>
      </c>
      <c r="F1142" s="254">
        <v>147991</v>
      </c>
      <c r="G1142" s="254">
        <v>2978</v>
      </c>
      <c r="H1142" s="269">
        <v>2.0122845308160633</v>
      </c>
      <c r="I1142" s="254" t="s">
        <v>925</v>
      </c>
    </row>
    <row r="1143" spans="2:9">
      <c r="B1143" s="252" t="s">
        <v>1208</v>
      </c>
      <c r="C1143" s="253" t="s">
        <v>18</v>
      </c>
      <c r="D1143" s="254" t="s">
        <v>2485</v>
      </c>
      <c r="E1143" s="255" t="s">
        <v>2486</v>
      </c>
      <c r="F1143" s="254">
        <v>113971</v>
      </c>
      <c r="G1143" s="254">
        <v>2297</v>
      </c>
      <c r="H1143" s="269">
        <v>2.015424976529117</v>
      </c>
      <c r="I1143" s="254" t="s">
        <v>925</v>
      </c>
    </row>
    <row r="1144" spans="2:9">
      <c r="B1144" s="252" t="s">
        <v>1065</v>
      </c>
      <c r="C1144" s="253" t="s">
        <v>1066</v>
      </c>
      <c r="D1144" s="254" t="s">
        <v>2487</v>
      </c>
      <c r="E1144" s="255" t="s">
        <v>2488</v>
      </c>
      <c r="F1144" s="254">
        <v>132787</v>
      </c>
      <c r="G1144" s="254">
        <v>2680</v>
      </c>
      <c r="H1144" s="269">
        <v>2.0182698607544411</v>
      </c>
      <c r="I1144" s="254" t="s">
        <v>925</v>
      </c>
    </row>
    <row r="1145" spans="2:9">
      <c r="B1145" s="252" t="s">
        <v>1177</v>
      </c>
      <c r="C1145" s="253" t="s">
        <v>38</v>
      </c>
      <c r="D1145" s="254" t="s">
        <v>2489</v>
      </c>
      <c r="E1145" s="255" t="s">
        <v>2490</v>
      </c>
      <c r="F1145" s="254">
        <v>105194</v>
      </c>
      <c r="G1145" s="254">
        <v>2125</v>
      </c>
      <c r="H1145" s="269">
        <v>2.0200771907142991</v>
      </c>
      <c r="I1145" s="254" t="s">
        <v>925</v>
      </c>
    </row>
    <row r="1146" spans="2:9">
      <c r="B1146" s="252" t="s">
        <v>1382</v>
      </c>
      <c r="C1146" s="253" t="s">
        <v>41</v>
      </c>
      <c r="D1146" s="254" t="s">
        <v>2491</v>
      </c>
      <c r="E1146" s="255" t="s">
        <v>2492</v>
      </c>
      <c r="F1146" s="254">
        <v>122832</v>
      </c>
      <c r="G1146" s="254">
        <v>2483</v>
      </c>
      <c r="H1146" s="269">
        <v>2.0214602058095608</v>
      </c>
      <c r="I1146" s="254" t="s">
        <v>925</v>
      </c>
    </row>
    <row r="1147" spans="2:9">
      <c r="B1147" s="252" t="s">
        <v>922</v>
      </c>
      <c r="C1147" s="253" t="s">
        <v>40</v>
      </c>
      <c r="D1147" s="254" t="s">
        <v>2493</v>
      </c>
      <c r="E1147" s="255" t="s">
        <v>2494</v>
      </c>
      <c r="F1147" s="254">
        <v>110106</v>
      </c>
      <c r="G1147" s="254">
        <v>2227</v>
      </c>
      <c r="H1147" s="269">
        <v>2.022596407098614</v>
      </c>
      <c r="I1147" s="254" t="s">
        <v>925</v>
      </c>
    </row>
    <row r="1148" spans="2:9">
      <c r="B1148" s="252" t="s">
        <v>464</v>
      </c>
      <c r="C1148" s="253" t="s">
        <v>30</v>
      </c>
      <c r="D1148" s="254" t="s">
        <v>2495</v>
      </c>
      <c r="E1148" s="255" t="s">
        <v>2496</v>
      </c>
      <c r="F1148" s="254">
        <v>181671</v>
      </c>
      <c r="G1148" s="254">
        <v>3685</v>
      </c>
      <c r="H1148" s="269">
        <v>2.02839198331049</v>
      </c>
      <c r="I1148" s="254" t="s">
        <v>925</v>
      </c>
    </row>
    <row r="1149" spans="2:9">
      <c r="B1149" s="252" t="s">
        <v>2211</v>
      </c>
      <c r="C1149" s="253" t="s">
        <v>37</v>
      </c>
      <c r="D1149" s="254" t="s">
        <v>2497</v>
      </c>
      <c r="E1149" s="255" t="s">
        <v>2498</v>
      </c>
      <c r="F1149" s="254">
        <v>134799</v>
      </c>
      <c r="G1149" s="254">
        <v>2736</v>
      </c>
      <c r="H1149" s="269">
        <v>2.0296886475418958</v>
      </c>
      <c r="I1149" s="254" t="s">
        <v>925</v>
      </c>
    </row>
    <row r="1150" spans="2:9">
      <c r="B1150" s="252" t="s">
        <v>1208</v>
      </c>
      <c r="C1150" s="253" t="s">
        <v>18</v>
      </c>
      <c r="D1150" s="254" t="s">
        <v>2499</v>
      </c>
      <c r="E1150" s="255" t="s">
        <v>2500</v>
      </c>
      <c r="F1150" s="254">
        <v>121910</v>
      </c>
      <c r="G1150" s="254">
        <v>2480</v>
      </c>
      <c r="H1150" s="269">
        <v>2.0342875892051513</v>
      </c>
      <c r="I1150" s="254" t="s">
        <v>925</v>
      </c>
    </row>
    <row r="1151" spans="2:9">
      <c r="B1151" s="252" t="s">
        <v>1023</v>
      </c>
      <c r="C1151" s="253" t="s">
        <v>50</v>
      </c>
      <c r="D1151" s="254" t="s">
        <v>2501</v>
      </c>
      <c r="E1151" s="255" t="s">
        <v>2502</v>
      </c>
      <c r="F1151" s="254">
        <v>133943</v>
      </c>
      <c r="G1151" s="254">
        <v>2733</v>
      </c>
      <c r="H1151" s="269">
        <v>2.0404201787327447</v>
      </c>
      <c r="I1151" s="254" t="s">
        <v>925</v>
      </c>
    </row>
    <row r="1152" spans="2:9">
      <c r="B1152" s="252" t="s">
        <v>464</v>
      </c>
      <c r="C1152" s="253" t="s">
        <v>30</v>
      </c>
      <c r="D1152" s="254" t="s">
        <v>2503</v>
      </c>
      <c r="E1152" s="255" t="s">
        <v>2504</v>
      </c>
      <c r="F1152" s="254">
        <v>116252</v>
      </c>
      <c r="G1152" s="254">
        <v>2384</v>
      </c>
      <c r="H1152" s="269">
        <v>2.0507174070123524</v>
      </c>
      <c r="I1152" s="254" t="s">
        <v>925</v>
      </c>
    </row>
    <row r="1153" spans="2:9">
      <c r="B1153" s="252" t="s">
        <v>464</v>
      </c>
      <c r="C1153" s="253" t="s">
        <v>30</v>
      </c>
      <c r="D1153" s="254" t="s">
        <v>2505</v>
      </c>
      <c r="E1153" s="255" t="s">
        <v>2506</v>
      </c>
      <c r="F1153" s="254">
        <v>155865</v>
      </c>
      <c r="G1153" s="254">
        <v>3205</v>
      </c>
      <c r="H1153" s="269">
        <v>2.0562666410034325</v>
      </c>
      <c r="I1153" s="254" t="s">
        <v>925</v>
      </c>
    </row>
    <row r="1154" spans="2:9">
      <c r="B1154" s="252" t="s">
        <v>1208</v>
      </c>
      <c r="C1154" s="253" t="s">
        <v>18</v>
      </c>
      <c r="D1154" s="254" t="s">
        <v>2507</v>
      </c>
      <c r="E1154" s="255" t="s">
        <v>2508</v>
      </c>
      <c r="F1154" s="254">
        <v>163642</v>
      </c>
      <c r="G1154" s="254">
        <v>3372</v>
      </c>
      <c r="H1154" s="269">
        <v>2.0605956905928795</v>
      </c>
      <c r="I1154" s="254" t="s">
        <v>925</v>
      </c>
    </row>
    <row r="1155" spans="2:9">
      <c r="B1155" s="252" t="s">
        <v>1177</v>
      </c>
      <c r="C1155" s="253" t="s">
        <v>38</v>
      </c>
      <c r="D1155" s="254" t="s">
        <v>2509</v>
      </c>
      <c r="E1155" s="255" t="s">
        <v>2510</v>
      </c>
      <c r="F1155" s="254">
        <v>184307</v>
      </c>
      <c r="G1155" s="254">
        <v>3810</v>
      </c>
      <c r="H1155" s="269">
        <v>2.0672030904957488</v>
      </c>
      <c r="I1155" s="254" t="s">
        <v>925</v>
      </c>
    </row>
    <row r="1156" spans="2:9">
      <c r="B1156" s="252" t="s">
        <v>936</v>
      </c>
      <c r="C1156" s="253" t="s">
        <v>937</v>
      </c>
      <c r="D1156" s="254" t="s">
        <v>2511</v>
      </c>
      <c r="E1156" s="255" t="s">
        <v>2512</v>
      </c>
      <c r="F1156" s="254">
        <v>105455</v>
      </c>
      <c r="G1156" s="254">
        <v>2181</v>
      </c>
      <c r="H1156" s="269">
        <v>2.0681807406002561</v>
      </c>
      <c r="I1156" s="254" t="s">
        <v>925</v>
      </c>
    </row>
    <row r="1157" spans="2:9">
      <c r="B1157" s="252" t="s">
        <v>338</v>
      </c>
      <c r="C1157" s="253" t="s">
        <v>34</v>
      </c>
      <c r="D1157" s="254" t="s">
        <v>2513</v>
      </c>
      <c r="E1157" s="255" t="s">
        <v>2514</v>
      </c>
      <c r="F1157" s="254">
        <v>133386</v>
      </c>
      <c r="G1157" s="254">
        <v>2760</v>
      </c>
      <c r="H1157" s="269">
        <v>2.0691826728442266</v>
      </c>
      <c r="I1157" s="254" t="s">
        <v>925</v>
      </c>
    </row>
    <row r="1158" spans="2:9">
      <c r="B1158" s="252" t="s">
        <v>1208</v>
      </c>
      <c r="C1158" s="253" t="s">
        <v>18</v>
      </c>
      <c r="D1158" s="254" t="s">
        <v>2515</v>
      </c>
      <c r="E1158" s="255" t="s">
        <v>2516</v>
      </c>
      <c r="F1158" s="254">
        <v>108851</v>
      </c>
      <c r="G1158" s="254">
        <v>2255</v>
      </c>
      <c r="H1158" s="269">
        <v>2.0716392132364425</v>
      </c>
      <c r="I1158" s="254" t="s">
        <v>925</v>
      </c>
    </row>
    <row r="1159" spans="2:9">
      <c r="B1159" s="252" t="s">
        <v>1208</v>
      </c>
      <c r="C1159" s="253" t="s">
        <v>18</v>
      </c>
      <c r="D1159" s="254" t="s">
        <v>2517</v>
      </c>
      <c r="E1159" s="255" t="s">
        <v>2518</v>
      </c>
      <c r="F1159" s="254">
        <v>122644</v>
      </c>
      <c r="G1159" s="254">
        <v>2541</v>
      </c>
      <c r="H1159" s="269">
        <v>2.0718502331952644</v>
      </c>
      <c r="I1159" s="254" t="s">
        <v>925</v>
      </c>
    </row>
    <row r="1160" spans="2:9">
      <c r="B1160" s="252" t="s">
        <v>936</v>
      </c>
      <c r="C1160" s="253" t="s">
        <v>937</v>
      </c>
      <c r="D1160" s="254" t="s">
        <v>2519</v>
      </c>
      <c r="E1160" s="255" t="s">
        <v>2520</v>
      </c>
      <c r="F1160" s="254">
        <v>138468</v>
      </c>
      <c r="G1160" s="254">
        <v>2871</v>
      </c>
      <c r="H1160" s="269">
        <v>2.0734032411820782</v>
      </c>
      <c r="I1160" s="254" t="s">
        <v>925</v>
      </c>
    </row>
    <row r="1161" spans="2:9">
      <c r="B1161" s="252" t="s">
        <v>1065</v>
      </c>
      <c r="C1161" s="253" t="s">
        <v>1066</v>
      </c>
      <c r="D1161" s="254" t="s">
        <v>2521</v>
      </c>
      <c r="E1161" s="255" t="s">
        <v>2522</v>
      </c>
      <c r="F1161" s="254">
        <v>107389</v>
      </c>
      <c r="G1161" s="254">
        <v>2227</v>
      </c>
      <c r="H1161" s="269">
        <v>2.0737691942377712</v>
      </c>
      <c r="I1161" s="254" t="s">
        <v>925</v>
      </c>
    </row>
    <row r="1162" spans="2:9">
      <c r="B1162" s="252" t="s">
        <v>950</v>
      </c>
      <c r="C1162" s="253" t="s">
        <v>46</v>
      </c>
      <c r="D1162" s="254" t="s">
        <v>2523</v>
      </c>
      <c r="E1162" s="255" t="s">
        <v>2524</v>
      </c>
      <c r="F1162" s="254">
        <v>115007</v>
      </c>
      <c r="G1162" s="254">
        <v>2386</v>
      </c>
      <c r="H1162" s="269">
        <v>2.0746563252671577</v>
      </c>
      <c r="I1162" s="254" t="s">
        <v>925</v>
      </c>
    </row>
    <row r="1163" spans="2:9">
      <c r="B1163" s="252" t="s">
        <v>1177</v>
      </c>
      <c r="C1163" s="253" t="s">
        <v>38</v>
      </c>
      <c r="D1163" s="254" t="s">
        <v>2525</v>
      </c>
      <c r="E1163" s="255" t="s">
        <v>2526</v>
      </c>
      <c r="F1163" s="254">
        <v>144629</v>
      </c>
      <c r="G1163" s="254">
        <v>3001</v>
      </c>
      <c r="H1163" s="269">
        <v>2.0749642187942943</v>
      </c>
      <c r="I1163" s="254" t="s">
        <v>925</v>
      </c>
    </row>
    <row r="1164" spans="2:9">
      <c r="B1164" s="252" t="s">
        <v>1887</v>
      </c>
      <c r="C1164" s="253" t="s">
        <v>1888</v>
      </c>
      <c r="D1164" s="254" t="s">
        <v>2527</v>
      </c>
      <c r="E1164" s="255" t="s">
        <v>2528</v>
      </c>
      <c r="F1164" s="254">
        <v>167005</v>
      </c>
      <c r="G1164" s="254">
        <v>3468</v>
      </c>
      <c r="H1164" s="269">
        <v>2.0765845333972037</v>
      </c>
      <c r="I1164" s="254" t="s">
        <v>925</v>
      </c>
    </row>
    <row r="1165" spans="2:9">
      <c r="B1165" s="252" t="s">
        <v>464</v>
      </c>
      <c r="C1165" s="253" t="s">
        <v>30</v>
      </c>
      <c r="D1165" s="254" t="s">
        <v>2529</v>
      </c>
      <c r="E1165" s="255" t="s">
        <v>2530</v>
      </c>
      <c r="F1165" s="254">
        <v>143375</v>
      </c>
      <c r="G1165" s="254">
        <v>2984</v>
      </c>
      <c r="H1165" s="269">
        <v>2.0812554489973842</v>
      </c>
      <c r="I1165" s="254" t="s">
        <v>925</v>
      </c>
    </row>
    <row r="1166" spans="2:9">
      <c r="B1166" s="252" t="s">
        <v>1382</v>
      </c>
      <c r="C1166" s="253" t="s">
        <v>41</v>
      </c>
      <c r="D1166" s="254" t="s">
        <v>2531</v>
      </c>
      <c r="E1166" s="255" t="s">
        <v>2532</v>
      </c>
      <c r="F1166" s="254">
        <v>148896</v>
      </c>
      <c r="G1166" s="254">
        <v>3101</v>
      </c>
      <c r="H1166" s="269">
        <v>2.0826617236191702</v>
      </c>
      <c r="I1166" s="254" t="s">
        <v>925</v>
      </c>
    </row>
    <row r="1167" spans="2:9">
      <c r="B1167" s="252" t="s">
        <v>1104</v>
      </c>
      <c r="C1167" s="253" t="s">
        <v>42</v>
      </c>
      <c r="D1167" s="254" t="s">
        <v>2533</v>
      </c>
      <c r="E1167" s="255" t="s">
        <v>2534</v>
      </c>
      <c r="F1167" s="254">
        <v>172841</v>
      </c>
      <c r="G1167" s="254">
        <v>3602</v>
      </c>
      <c r="H1167" s="269">
        <v>2.0839962740322031</v>
      </c>
      <c r="I1167" s="254" t="s">
        <v>925</v>
      </c>
    </row>
    <row r="1168" spans="2:9">
      <c r="B1168" s="252" t="s">
        <v>1947</v>
      </c>
      <c r="C1168" s="253" t="s">
        <v>54</v>
      </c>
      <c r="D1168" s="254" t="s">
        <v>2535</v>
      </c>
      <c r="E1168" s="255" t="s">
        <v>2536</v>
      </c>
      <c r="F1168" s="254">
        <v>148159</v>
      </c>
      <c r="G1168" s="254">
        <v>3093</v>
      </c>
      <c r="H1168" s="269">
        <v>2.0876220816825168</v>
      </c>
      <c r="I1168" s="254" t="s">
        <v>925</v>
      </c>
    </row>
    <row r="1169" spans="2:9">
      <c r="B1169" s="252" t="s">
        <v>936</v>
      </c>
      <c r="C1169" s="253" t="s">
        <v>937</v>
      </c>
      <c r="D1169" s="254" t="s">
        <v>2537</v>
      </c>
      <c r="E1169" s="255" t="s">
        <v>2538</v>
      </c>
      <c r="F1169" s="254">
        <v>126783</v>
      </c>
      <c r="G1169" s="254">
        <v>2648</v>
      </c>
      <c r="H1169" s="269">
        <v>2.0886080941451142</v>
      </c>
      <c r="I1169" s="254" t="s">
        <v>925</v>
      </c>
    </row>
    <row r="1170" spans="2:9">
      <c r="B1170" s="252" t="s">
        <v>1531</v>
      </c>
      <c r="C1170" s="253" t="s">
        <v>48</v>
      </c>
      <c r="D1170" s="254" t="s">
        <v>2539</v>
      </c>
      <c r="E1170" s="255" t="s">
        <v>2540</v>
      </c>
      <c r="F1170" s="254">
        <v>147159</v>
      </c>
      <c r="G1170" s="254">
        <v>3081</v>
      </c>
      <c r="H1170" s="269">
        <v>2.0936538030293765</v>
      </c>
      <c r="I1170" s="254" t="s">
        <v>925</v>
      </c>
    </row>
    <row r="1171" spans="2:9">
      <c r="B1171" s="252" t="s">
        <v>2200</v>
      </c>
      <c r="C1171" s="253" t="s">
        <v>52</v>
      </c>
      <c r="D1171" s="254" t="s">
        <v>2541</v>
      </c>
      <c r="E1171" s="255" t="s">
        <v>2542</v>
      </c>
      <c r="F1171" s="254">
        <v>148589</v>
      </c>
      <c r="G1171" s="254">
        <v>3113</v>
      </c>
      <c r="H1171" s="269">
        <v>2.0950406826884898</v>
      </c>
      <c r="I1171" s="254" t="s">
        <v>925</v>
      </c>
    </row>
    <row r="1172" spans="2:9">
      <c r="B1172" s="252" t="s">
        <v>1208</v>
      </c>
      <c r="C1172" s="253" t="s">
        <v>18</v>
      </c>
      <c r="D1172" s="254" t="s">
        <v>2543</v>
      </c>
      <c r="E1172" s="255" t="s">
        <v>2544</v>
      </c>
      <c r="F1172" s="254">
        <v>112317</v>
      </c>
      <c r="G1172" s="254">
        <v>2357</v>
      </c>
      <c r="H1172" s="269">
        <v>2.0985247113081722</v>
      </c>
      <c r="I1172" s="254" t="s">
        <v>925</v>
      </c>
    </row>
    <row r="1173" spans="2:9">
      <c r="B1173" s="252" t="s">
        <v>338</v>
      </c>
      <c r="C1173" s="253" t="s">
        <v>34</v>
      </c>
      <c r="D1173" s="254" t="s">
        <v>2545</v>
      </c>
      <c r="E1173" s="255" t="s">
        <v>2546</v>
      </c>
      <c r="F1173" s="254">
        <v>151123</v>
      </c>
      <c r="G1173" s="254">
        <v>3172</v>
      </c>
      <c r="H1173" s="269">
        <v>2.0989525088834924</v>
      </c>
      <c r="I1173" s="254" t="s">
        <v>925</v>
      </c>
    </row>
    <row r="1174" spans="2:9">
      <c r="B1174" s="252" t="s">
        <v>1382</v>
      </c>
      <c r="C1174" s="253" t="s">
        <v>41</v>
      </c>
      <c r="D1174" s="254" t="s">
        <v>2547</v>
      </c>
      <c r="E1174" s="255" t="s">
        <v>2548</v>
      </c>
      <c r="F1174" s="254">
        <v>176001</v>
      </c>
      <c r="G1174" s="254">
        <v>3696</v>
      </c>
      <c r="H1174" s="269">
        <v>2.0999880682496119</v>
      </c>
      <c r="I1174" s="254" t="s">
        <v>925</v>
      </c>
    </row>
    <row r="1175" spans="2:9">
      <c r="B1175" s="252" t="s">
        <v>1208</v>
      </c>
      <c r="C1175" s="253" t="s">
        <v>18</v>
      </c>
      <c r="D1175" s="254" t="s">
        <v>2549</v>
      </c>
      <c r="E1175" s="255" t="s">
        <v>2478</v>
      </c>
      <c r="F1175" s="254">
        <v>142171</v>
      </c>
      <c r="G1175" s="254">
        <v>2992</v>
      </c>
      <c r="H1175" s="269">
        <v>2.1045079516919767</v>
      </c>
      <c r="I1175" s="254" t="s">
        <v>925</v>
      </c>
    </row>
    <row r="1176" spans="2:9">
      <c r="B1176" s="252" t="s">
        <v>2224</v>
      </c>
      <c r="C1176" s="253" t="s">
        <v>58</v>
      </c>
      <c r="D1176" s="254" t="s">
        <v>2550</v>
      </c>
      <c r="E1176" s="255" t="s">
        <v>2551</v>
      </c>
      <c r="F1176" s="254">
        <v>137070</v>
      </c>
      <c r="G1176" s="254">
        <v>2886</v>
      </c>
      <c r="H1176" s="269">
        <v>2.1054935434449553</v>
      </c>
      <c r="I1176" s="254" t="s">
        <v>925</v>
      </c>
    </row>
    <row r="1177" spans="2:9">
      <c r="B1177" s="252" t="s">
        <v>1413</v>
      </c>
      <c r="C1177" s="253" t="s">
        <v>1414</v>
      </c>
      <c r="D1177" s="254" t="s">
        <v>2552</v>
      </c>
      <c r="E1177" s="255" t="s">
        <v>2553</v>
      </c>
      <c r="F1177" s="254">
        <v>155363</v>
      </c>
      <c r="G1177" s="254">
        <v>3272</v>
      </c>
      <c r="H1177" s="269">
        <v>2.1060355425680504</v>
      </c>
      <c r="I1177" s="254" t="s">
        <v>925</v>
      </c>
    </row>
    <row r="1178" spans="2:9">
      <c r="B1178" s="252" t="s">
        <v>936</v>
      </c>
      <c r="C1178" s="253" t="s">
        <v>937</v>
      </c>
      <c r="D1178" s="254" t="s">
        <v>2554</v>
      </c>
      <c r="E1178" s="255" t="s">
        <v>2555</v>
      </c>
      <c r="F1178" s="254">
        <v>142678</v>
      </c>
      <c r="G1178" s="254">
        <v>3005</v>
      </c>
      <c r="H1178" s="269">
        <v>2.1061411009405795</v>
      </c>
      <c r="I1178" s="254" t="s">
        <v>925</v>
      </c>
    </row>
    <row r="1179" spans="2:9">
      <c r="B1179" s="252" t="s">
        <v>936</v>
      </c>
      <c r="C1179" s="253" t="s">
        <v>937</v>
      </c>
      <c r="D1179" s="254" t="s">
        <v>2556</v>
      </c>
      <c r="E1179" s="255" t="s">
        <v>2557</v>
      </c>
      <c r="F1179" s="254">
        <v>145475</v>
      </c>
      <c r="G1179" s="254">
        <v>3069</v>
      </c>
      <c r="H1179" s="269">
        <v>2.1096408317580342</v>
      </c>
      <c r="I1179" s="254" t="s">
        <v>925</v>
      </c>
    </row>
    <row r="1180" spans="2:9">
      <c r="B1180" s="252" t="s">
        <v>936</v>
      </c>
      <c r="C1180" s="253" t="s">
        <v>937</v>
      </c>
      <c r="D1180" s="254" t="s">
        <v>2558</v>
      </c>
      <c r="E1180" s="255" t="s">
        <v>2559</v>
      </c>
      <c r="F1180" s="254">
        <v>132303</v>
      </c>
      <c r="G1180" s="254">
        <v>2792</v>
      </c>
      <c r="H1180" s="269">
        <v>2.1103074004368758</v>
      </c>
      <c r="I1180" s="254" t="s">
        <v>925</v>
      </c>
    </row>
    <row r="1181" spans="2:9">
      <c r="B1181" s="252" t="s">
        <v>1208</v>
      </c>
      <c r="C1181" s="253" t="s">
        <v>18</v>
      </c>
      <c r="D1181" s="254" t="s">
        <v>2560</v>
      </c>
      <c r="E1181" s="255" t="s">
        <v>2561</v>
      </c>
      <c r="F1181" s="254">
        <v>174198</v>
      </c>
      <c r="G1181" s="254">
        <v>3694</v>
      </c>
      <c r="H1181" s="269">
        <v>2.1205754371462358</v>
      </c>
      <c r="I1181" s="254" t="s">
        <v>925</v>
      </c>
    </row>
    <row r="1182" spans="2:9">
      <c r="B1182" s="252" t="s">
        <v>338</v>
      </c>
      <c r="C1182" s="253" t="s">
        <v>34</v>
      </c>
      <c r="D1182" s="254" t="s">
        <v>2562</v>
      </c>
      <c r="E1182" s="255" t="s">
        <v>2563</v>
      </c>
      <c r="F1182" s="254">
        <v>151838</v>
      </c>
      <c r="G1182" s="254">
        <v>3220</v>
      </c>
      <c r="H1182" s="269">
        <v>2.120681252387413</v>
      </c>
      <c r="I1182" s="254" t="s">
        <v>925</v>
      </c>
    </row>
    <row r="1183" spans="2:9">
      <c r="B1183" s="252" t="s">
        <v>372</v>
      </c>
      <c r="C1183" s="253" t="s">
        <v>19</v>
      </c>
      <c r="D1183" s="254" t="s">
        <v>2564</v>
      </c>
      <c r="E1183" s="255" t="s">
        <v>2565</v>
      </c>
      <c r="F1183" s="254">
        <v>180018</v>
      </c>
      <c r="G1183" s="254">
        <v>3833</v>
      </c>
      <c r="H1183" s="269">
        <v>2.129231521292315</v>
      </c>
      <c r="I1183" s="254" t="s">
        <v>925</v>
      </c>
    </row>
    <row r="1184" spans="2:9">
      <c r="B1184" s="252" t="s">
        <v>1138</v>
      </c>
      <c r="C1184" s="253" t="s">
        <v>36</v>
      </c>
      <c r="D1184" s="254" t="s">
        <v>2566</v>
      </c>
      <c r="E1184" s="255" t="s">
        <v>2567</v>
      </c>
      <c r="F1184" s="254">
        <v>129144</v>
      </c>
      <c r="G1184" s="254">
        <v>2755</v>
      </c>
      <c r="H1184" s="269">
        <v>2.1332775816143221</v>
      </c>
      <c r="I1184" s="254" t="s">
        <v>925</v>
      </c>
    </row>
    <row r="1185" spans="2:9">
      <c r="B1185" s="252" t="s">
        <v>1208</v>
      </c>
      <c r="C1185" s="253" t="s">
        <v>18</v>
      </c>
      <c r="D1185" s="254" t="s">
        <v>2568</v>
      </c>
      <c r="E1185" s="255" t="s">
        <v>2569</v>
      </c>
      <c r="F1185" s="254">
        <v>283989</v>
      </c>
      <c r="G1185" s="254">
        <v>6061</v>
      </c>
      <c r="H1185" s="269">
        <v>2.1342375937096154</v>
      </c>
      <c r="I1185" s="254" t="s">
        <v>925</v>
      </c>
    </row>
    <row r="1186" spans="2:9">
      <c r="B1186" s="252" t="s">
        <v>1004</v>
      </c>
      <c r="C1186" s="253" t="s">
        <v>49</v>
      </c>
      <c r="D1186" s="254" t="s">
        <v>2570</v>
      </c>
      <c r="E1186" s="255" t="s">
        <v>2571</v>
      </c>
      <c r="F1186" s="254">
        <v>129091</v>
      </c>
      <c r="G1186" s="254">
        <v>2759</v>
      </c>
      <c r="H1186" s="269">
        <v>2.137252016019707</v>
      </c>
      <c r="I1186" s="254" t="s">
        <v>925</v>
      </c>
    </row>
    <row r="1187" spans="2:9">
      <c r="B1187" s="252" t="s">
        <v>1208</v>
      </c>
      <c r="C1187" s="253" t="s">
        <v>18</v>
      </c>
      <c r="D1187" s="254" t="s">
        <v>2572</v>
      </c>
      <c r="E1187" s="255" t="s">
        <v>2573</v>
      </c>
      <c r="F1187" s="254">
        <v>111775</v>
      </c>
      <c r="G1187" s="254">
        <v>2393</v>
      </c>
      <c r="H1187" s="269">
        <v>2.1409080742563185</v>
      </c>
      <c r="I1187" s="254" t="s">
        <v>925</v>
      </c>
    </row>
    <row r="1188" spans="2:9">
      <c r="B1188" s="252" t="s">
        <v>975</v>
      </c>
      <c r="C1188" s="253" t="s">
        <v>43</v>
      </c>
      <c r="D1188" s="254" t="s">
        <v>2574</v>
      </c>
      <c r="E1188" s="255" t="s">
        <v>2575</v>
      </c>
      <c r="F1188" s="254">
        <v>153295</v>
      </c>
      <c r="G1188" s="254">
        <v>3289</v>
      </c>
      <c r="H1188" s="269">
        <v>2.1455363840960242</v>
      </c>
      <c r="I1188" s="254" t="s">
        <v>925</v>
      </c>
    </row>
    <row r="1189" spans="2:9">
      <c r="B1189" s="252" t="s">
        <v>1177</v>
      </c>
      <c r="C1189" s="253" t="s">
        <v>38</v>
      </c>
      <c r="D1189" s="254" t="s">
        <v>2576</v>
      </c>
      <c r="E1189" s="255" t="s">
        <v>2577</v>
      </c>
      <c r="F1189" s="254">
        <v>172242</v>
      </c>
      <c r="G1189" s="254">
        <v>3698</v>
      </c>
      <c r="H1189" s="269">
        <v>2.1469792501248244</v>
      </c>
      <c r="I1189" s="254" t="s">
        <v>925</v>
      </c>
    </row>
    <row r="1190" spans="2:9">
      <c r="B1190" s="252" t="s">
        <v>338</v>
      </c>
      <c r="C1190" s="253" t="s">
        <v>34</v>
      </c>
      <c r="D1190" s="254" t="s">
        <v>2578</v>
      </c>
      <c r="E1190" s="255" t="s">
        <v>2579</v>
      </c>
      <c r="F1190" s="254">
        <v>154365</v>
      </c>
      <c r="G1190" s="254">
        <v>3325</v>
      </c>
      <c r="H1190" s="269">
        <v>2.1539856832831275</v>
      </c>
      <c r="I1190" s="254" t="s">
        <v>925</v>
      </c>
    </row>
    <row r="1191" spans="2:9">
      <c r="B1191" s="252" t="s">
        <v>1382</v>
      </c>
      <c r="C1191" s="253" t="s">
        <v>41</v>
      </c>
      <c r="D1191" s="254" t="s">
        <v>2580</v>
      </c>
      <c r="E1191" s="255" t="s">
        <v>2581</v>
      </c>
      <c r="F1191" s="254">
        <v>108252</v>
      </c>
      <c r="G1191" s="254">
        <v>2333</v>
      </c>
      <c r="H1191" s="269">
        <v>2.1551564867161805</v>
      </c>
      <c r="I1191" s="254" t="s">
        <v>925</v>
      </c>
    </row>
    <row r="1192" spans="2:9">
      <c r="B1192" s="252" t="s">
        <v>1208</v>
      </c>
      <c r="C1192" s="253" t="s">
        <v>18</v>
      </c>
      <c r="D1192" s="254" t="s">
        <v>2582</v>
      </c>
      <c r="E1192" s="255" t="s">
        <v>2583</v>
      </c>
      <c r="F1192" s="254">
        <v>136040</v>
      </c>
      <c r="G1192" s="254">
        <v>2932</v>
      </c>
      <c r="H1192" s="269">
        <v>2.1552484563363716</v>
      </c>
      <c r="I1192" s="254" t="s">
        <v>925</v>
      </c>
    </row>
    <row r="1193" spans="2:9">
      <c r="B1193" s="252" t="s">
        <v>1734</v>
      </c>
      <c r="C1193" s="253" t="s">
        <v>1735</v>
      </c>
      <c r="D1193" s="254" t="s">
        <v>2584</v>
      </c>
      <c r="E1193" s="255" t="s">
        <v>2585</v>
      </c>
      <c r="F1193" s="254">
        <v>127892</v>
      </c>
      <c r="G1193" s="254">
        <v>2766</v>
      </c>
      <c r="H1193" s="269">
        <v>2.162762330716542</v>
      </c>
      <c r="I1193" s="254" t="s">
        <v>925</v>
      </c>
    </row>
    <row r="1194" spans="2:9">
      <c r="B1194" s="252" t="s">
        <v>933</v>
      </c>
      <c r="C1194" s="253" t="s">
        <v>51</v>
      </c>
      <c r="D1194" s="254" t="s">
        <v>2586</v>
      </c>
      <c r="E1194" s="255" t="s">
        <v>2587</v>
      </c>
      <c r="F1194" s="254">
        <v>156904</v>
      </c>
      <c r="G1194" s="254">
        <v>3399</v>
      </c>
      <c r="H1194" s="269">
        <v>2.1662927650028045</v>
      </c>
      <c r="I1194" s="254" t="s">
        <v>925</v>
      </c>
    </row>
    <row r="1195" spans="2:9">
      <c r="B1195" s="252" t="s">
        <v>372</v>
      </c>
      <c r="C1195" s="253" t="s">
        <v>19</v>
      </c>
      <c r="D1195" s="254" t="s">
        <v>2588</v>
      </c>
      <c r="E1195" s="255" t="s">
        <v>2589</v>
      </c>
      <c r="F1195" s="254">
        <v>127088</v>
      </c>
      <c r="G1195" s="254">
        <v>2755</v>
      </c>
      <c r="H1195" s="269">
        <v>2.1677892483948127</v>
      </c>
      <c r="I1195" s="254" t="s">
        <v>925</v>
      </c>
    </row>
    <row r="1196" spans="2:9">
      <c r="B1196" s="252" t="s">
        <v>1026</v>
      </c>
      <c r="C1196" s="253" t="s">
        <v>47</v>
      </c>
      <c r="D1196" s="254" t="s">
        <v>2590</v>
      </c>
      <c r="E1196" s="255" t="s">
        <v>2591</v>
      </c>
      <c r="F1196" s="254">
        <v>107707</v>
      </c>
      <c r="G1196" s="254">
        <v>2338</v>
      </c>
      <c r="H1196" s="269">
        <v>2.1707038539742078</v>
      </c>
      <c r="I1196" s="254" t="s">
        <v>925</v>
      </c>
    </row>
    <row r="1197" spans="2:9">
      <c r="B1197" s="252" t="s">
        <v>1138</v>
      </c>
      <c r="C1197" s="253" t="s">
        <v>36</v>
      </c>
      <c r="D1197" s="254" t="s">
        <v>2592</v>
      </c>
      <c r="E1197" s="255" t="s">
        <v>2593</v>
      </c>
      <c r="F1197" s="254">
        <v>129984</v>
      </c>
      <c r="G1197" s="254">
        <v>2824</v>
      </c>
      <c r="H1197" s="269">
        <v>2.1725750861644513</v>
      </c>
      <c r="I1197" s="254" t="s">
        <v>925</v>
      </c>
    </row>
    <row r="1198" spans="2:9">
      <c r="B1198" s="252" t="s">
        <v>936</v>
      </c>
      <c r="C1198" s="253" t="s">
        <v>937</v>
      </c>
      <c r="D1198" s="254" t="s">
        <v>2594</v>
      </c>
      <c r="E1198" s="255" t="s">
        <v>2595</v>
      </c>
      <c r="F1198" s="254">
        <v>112226</v>
      </c>
      <c r="G1198" s="254">
        <v>2445</v>
      </c>
      <c r="H1198" s="269">
        <v>2.1786395309464828</v>
      </c>
      <c r="I1198" s="254" t="s">
        <v>925</v>
      </c>
    </row>
    <row r="1199" spans="2:9">
      <c r="B1199" s="252" t="s">
        <v>1531</v>
      </c>
      <c r="C1199" s="253" t="s">
        <v>48</v>
      </c>
      <c r="D1199" s="254" t="s">
        <v>2596</v>
      </c>
      <c r="E1199" s="255" t="s">
        <v>2597</v>
      </c>
      <c r="F1199" s="254">
        <v>132741</v>
      </c>
      <c r="G1199" s="254">
        <v>2898</v>
      </c>
      <c r="H1199" s="269">
        <v>2.1831988609397248</v>
      </c>
      <c r="I1199" s="254" t="s">
        <v>925</v>
      </c>
    </row>
    <row r="1200" spans="2:9">
      <c r="B1200" s="252" t="s">
        <v>186</v>
      </c>
      <c r="C1200" s="253" t="s">
        <v>16</v>
      </c>
      <c r="D1200" s="254" t="s">
        <v>2598</v>
      </c>
      <c r="E1200" s="255" t="s">
        <v>2599</v>
      </c>
      <c r="F1200" s="254">
        <v>121810</v>
      </c>
      <c r="G1200" s="254">
        <v>2664</v>
      </c>
      <c r="H1200" s="269">
        <v>2.1870125605451114</v>
      </c>
      <c r="I1200" s="254" t="s">
        <v>925</v>
      </c>
    </row>
    <row r="1201" spans="2:9">
      <c r="B1201" s="252" t="s">
        <v>1531</v>
      </c>
      <c r="C1201" s="253" t="s">
        <v>48</v>
      </c>
      <c r="D1201" s="254" t="s">
        <v>2600</v>
      </c>
      <c r="E1201" s="255" t="s">
        <v>2601</v>
      </c>
      <c r="F1201" s="254">
        <v>116021</v>
      </c>
      <c r="G1201" s="254">
        <v>2538</v>
      </c>
      <c r="H1201" s="269">
        <v>2.1875350152127631</v>
      </c>
      <c r="I1201" s="254" t="s">
        <v>925</v>
      </c>
    </row>
    <row r="1202" spans="2:9">
      <c r="B1202" s="252" t="s">
        <v>950</v>
      </c>
      <c r="C1202" s="253" t="s">
        <v>46</v>
      </c>
      <c r="D1202" s="254" t="s">
        <v>2602</v>
      </c>
      <c r="E1202" s="255" t="s">
        <v>2603</v>
      </c>
      <c r="F1202" s="254">
        <v>135402</v>
      </c>
      <c r="G1202" s="254">
        <v>2964</v>
      </c>
      <c r="H1202" s="269">
        <v>2.1890370895555455</v>
      </c>
      <c r="I1202" s="254" t="s">
        <v>925</v>
      </c>
    </row>
    <row r="1203" spans="2:9">
      <c r="B1203" s="252" t="s">
        <v>1023</v>
      </c>
      <c r="C1203" s="253" t="s">
        <v>50</v>
      </c>
      <c r="D1203" s="254" t="s">
        <v>2604</v>
      </c>
      <c r="E1203" s="255" t="s">
        <v>2605</v>
      </c>
      <c r="F1203" s="254">
        <v>148853</v>
      </c>
      <c r="G1203" s="254">
        <v>3260</v>
      </c>
      <c r="H1203" s="269">
        <v>2.1900801461844908</v>
      </c>
      <c r="I1203" s="254" t="s">
        <v>925</v>
      </c>
    </row>
    <row r="1204" spans="2:9">
      <c r="B1204" s="252" t="s">
        <v>1177</v>
      </c>
      <c r="C1204" s="253" t="s">
        <v>38</v>
      </c>
      <c r="D1204" s="254" t="s">
        <v>2606</v>
      </c>
      <c r="E1204" s="255" t="s">
        <v>2607</v>
      </c>
      <c r="F1204" s="254">
        <v>130393</v>
      </c>
      <c r="G1204" s="254">
        <v>2862</v>
      </c>
      <c r="H1204" s="269">
        <v>2.1949031006265671</v>
      </c>
      <c r="I1204" s="254" t="s">
        <v>925</v>
      </c>
    </row>
    <row r="1205" spans="2:9">
      <c r="B1205" s="252" t="s">
        <v>1023</v>
      </c>
      <c r="C1205" s="253" t="s">
        <v>50</v>
      </c>
      <c r="D1205" s="254" t="s">
        <v>2608</v>
      </c>
      <c r="E1205" s="255" t="s">
        <v>2609</v>
      </c>
      <c r="F1205" s="254">
        <v>198670</v>
      </c>
      <c r="G1205" s="254">
        <v>4361</v>
      </c>
      <c r="H1205" s="269">
        <v>2.1950973976946697</v>
      </c>
      <c r="I1205" s="254" t="s">
        <v>925</v>
      </c>
    </row>
    <row r="1206" spans="2:9">
      <c r="B1206" s="252" t="s">
        <v>1023</v>
      </c>
      <c r="C1206" s="253" t="s">
        <v>50</v>
      </c>
      <c r="D1206" s="254" t="s">
        <v>2610</v>
      </c>
      <c r="E1206" s="255" t="s">
        <v>2611</v>
      </c>
      <c r="F1206" s="254">
        <v>140793</v>
      </c>
      <c r="G1206" s="254">
        <v>3095</v>
      </c>
      <c r="H1206" s="269">
        <v>2.1982626977193469</v>
      </c>
      <c r="I1206" s="254" t="s">
        <v>925</v>
      </c>
    </row>
    <row r="1207" spans="2:9">
      <c r="B1207" s="252" t="s">
        <v>639</v>
      </c>
      <c r="C1207" s="253" t="s">
        <v>31</v>
      </c>
      <c r="D1207" s="254" t="s">
        <v>2612</v>
      </c>
      <c r="E1207" s="255" t="s">
        <v>2613</v>
      </c>
      <c r="F1207" s="254">
        <v>204069</v>
      </c>
      <c r="G1207" s="254">
        <v>4487</v>
      </c>
      <c r="H1207" s="269">
        <v>2.1987661036218142</v>
      </c>
      <c r="I1207" s="254" t="s">
        <v>925</v>
      </c>
    </row>
    <row r="1208" spans="2:9">
      <c r="B1208" s="252" t="s">
        <v>1531</v>
      </c>
      <c r="C1208" s="253" t="s">
        <v>48</v>
      </c>
      <c r="D1208" s="254" t="s">
        <v>2614</v>
      </c>
      <c r="E1208" s="255" t="s">
        <v>2615</v>
      </c>
      <c r="F1208" s="254">
        <v>120742</v>
      </c>
      <c r="G1208" s="254">
        <v>2659</v>
      </c>
      <c r="H1208" s="269">
        <v>2.2022162959036624</v>
      </c>
      <c r="I1208" s="254" t="s">
        <v>925</v>
      </c>
    </row>
    <row r="1209" spans="2:9">
      <c r="B1209" s="252" t="s">
        <v>338</v>
      </c>
      <c r="C1209" s="253" t="s">
        <v>34</v>
      </c>
      <c r="D1209" s="254" t="s">
        <v>2616</v>
      </c>
      <c r="E1209" s="255" t="s">
        <v>2617</v>
      </c>
      <c r="F1209" s="254">
        <v>119268</v>
      </c>
      <c r="G1209" s="254">
        <v>2630</v>
      </c>
      <c r="H1209" s="269">
        <v>2.2051178857698628</v>
      </c>
      <c r="I1209" s="254" t="s">
        <v>925</v>
      </c>
    </row>
    <row r="1210" spans="2:9">
      <c r="B1210" s="252" t="s">
        <v>2122</v>
      </c>
      <c r="C1210" s="253" t="s">
        <v>2123</v>
      </c>
      <c r="D1210" s="254" t="s">
        <v>2618</v>
      </c>
      <c r="E1210" s="255" t="s">
        <v>2619</v>
      </c>
      <c r="F1210" s="254">
        <v>103330</v>
      </c>
      <c r="G1210" s="254">
        <v>2282</v>
      </c>
      <c r="H1210" s="269">
        <v>2.2084583373657214</v>
      </c>
      <c r="I1210" s="254" t="s">
        <v>925</v>
      </c>
    </row>
    <row r="1211" spans="2:9">
      <c r="B1211" s="252" t="s">
        <v>1208</v>
      </c>
      <c r="C1211" s="253" t="s">
        <v>18</v>
      </c>
      <c r="D1211" s="254" t="s">
        <v>2620</v>
      </c>
      <c r="E1211" s="255" t="s">
        <v>2621</v>
      </c>
      <c r="F1211" s="254">
        <v>112652</v>
      </c>
      <c r="G1211" s="254">
        <v>2488</v>
      </c>
      <c r="H1211" s="269">
        <v>2.2085715300216595</v>
      </c>
      <c r="I1211" s="254" t="s">
        <v>925</v>
      </c>
    </row>
    <row r="1212" spans="2:9">
      <c r="B1212" s="252" t="s">
        <v>1882</v>
      </c>
      <c r="C1212" s="253" t="s">
        <v>45</v>
      </c>
      <c r="D1212" s="254" t="s">
        <v>2622</v>
      </c>
      <c r="E1212" s="255" t="s">
        <v>2623</v>
      </c>
      <c r="F1212" s="254">
        <v>217807</v>
      </c>
      <c r="G1212" s="254">
        <v>4844</v>
      </c>
      <c r="H1212" s="269">
        <v>2.2239872915011913</v>
      </c>
      <c r="I1212" s="254" t="s">
        <v>925</v>
      </c>
    </row>
    <row r="1213" spans="2:9">
      <c r="B1213" s="252" t="s">
        <v>940</v>
      </c>
      <c r="C1213" s="253" t="s">
        <v>941</v>
      </c>
      <c r="D1213" s="254" t="s">
        <v>2624</v>
      </c>
      <c r="E1213" s="255" t="s">
        <v>2625</v>
      </c>
      <c r="F1213" s="254">
        <v>110366</v>
      </c>
      <c r="G1213" s="254">
        <v>2455</v>
      </c>
      <c r="H1213" s="269">
        <v>2.2244169399996374</v>
      </c>
      <c r="I1213" s="254" t="s">
        <v>925</v>
      </c>
    </row>
    <row r="1214" spans="2:9">
      <c r="B1214" s="252" t="s">
        <v>1882</v>
      </c>
      <c r="C1214" s="253" t="s">
        <v>45</v>
      </c>
      <c r="D1214" s="254" t="s">
        <v>2626</v>
      </c>
      <c r="E1214" s="255" t="s">
        <v>2627</v>
      </c>
      <c r="F1214" s="254">
        <v>121190</v>
      </c>
      <c r="G1214" s="254">
        <v>2697</v>
      </c>
      <c r="H1214" s="269">
        <v>2.2254311411832659</v>
      </c>
      <c r="I1214" s="254" t="s">
        <v>925</v>
      </c>
    </row>
    <row r="1215" spans="2:9">
      <c r="B1215" s="252" t="s">
        <v>464</v>
      </c>
      <c r="C1215" s="253" t="s">
        <v>30</v>
      </c>
      <c r="D1215" s="254" t="s">
        <v>2628</v>
      </c>
      <c r="E1215" s="255" t="s">
        <v>2629</v>
      </c>
      <c r="F1215" s="254">
        <v>147384</v>
      </c>
      <c r="G1215" s="254">
        <v>3282</v>
      </c>
      <c r="H1215" s="269">
        <v>2.2268360201921511</v>
      </c>
      <c r="I1215" s="254" t="s">
        <v>925</v>
      </c>
    </row>
    <row r="1216" spans="2:9">
      <c r="B1216" s="252" t="s">
        <v>1208</v>
      </c>
      <c r="C1216" s="253" t="s">
        <v>18</v>
      </c>
      <c r="D1216" s="254" t="s">
        <v>2630</v>
      </c>
      <c r="E1216" s="255" t="s">
        <v>2631</v>
      </c>
      <c r="F1216" s="254">
        <v>119287</v>
      </c>
      <c r="G1216" s="254">
        <v>2658</v>
      </c>
      <c r="H1216" s="269">
        <v>2.228239456101671</v>
      </c>
      <c r="I1216" s="254" t="s">
        <v>925</v>
      </c>
    </row>
    <row r="1217" spans="2:9">
      <c r="B1217" s="252" t="s">
        <v>372</v>
      </c>
      <c r="C1217" s="253" t="s">
        <v>19</v>
      </c>
      <c r="D1217" s="254" t="s">
        <v>2632</v>
      </c>
      <c r="E1217" s="255" t="s">
        <v>2633</v>
      </c>
      <c r="F1217" s="254">
        <v>149887</v>
      </c>
      <c r="G1217" s="254">
        <v>3340</v>
      </c>
      <c r="H1217" s="269">
        <v>2.2283453534996367</v>
      </c>
      <c r="I1217" s="254" t="s">
        <v>925</v>
      </c>
    </row>
    <row r="1218" spans="2:9">
      <c r="B1218" s="252" t="s">
        <v>1104</v>
      </c>
      <c r="C1218" s="253" t="s">
        <v>42</v>
      </c>
      <c r="D1218" s="254" t="s">
        <v>2634</v>
      </c>
      <c r="E1218" s="255" t="s">
        <v>2635</v>
      </c>
      <c r="F1218" s="254">
        <v>139717</v>
      </c>
      <c r="G1218" s="254">
        <v>3116</v>
      </c>
      <c r="H1218" s="269">
        <v>2.2302225212393627</v>
      </c>
      <c r="I1218" s="254" t="s">
        <v>925</v>
      </c>
    </row>
    <row r="1219" spans="2:9">
      <c r="B1219" s="252" t="s">
        <v>186</v>
      </c>
      <c r="C1219" s="253" t="s">
        <v>16</v>
      </c>
      <c r="D1219" s="254" t="s">
        <v>2636</v>
      </c>
      <c r="E1219" s="255" t="s">
        <v>2637</v>
      </c>
      <c r="F1219" s="254">
        <v>144773</v>
      </c>
      <c r="G1219" s="254">
        <v>3229</v>
      </c>
      <c r="H1219" s="269">
        <v>2.2303882630048419</v>
      </c>
      <c r="I1219" s="254" t="s">
        <v>925</v>
      </c>
    </row>
    <row r="1220" spans="2:9">
      <c r="B1220" s="252" t="s">
        <v>940</v>
      </c>
      <c r="C1220" s="253" t="s">
        <v>941</v>
      </c>
      <c r="D1220" s="254" t="s">
        <v>2638</v>
      </c>
      <c r="E1220" s="255" t="s">
        <v>2639</v>
      </c>
      <c r="F1220" s="254">
        <v>133754</v>
      </c>
      <c r="G1220" s="254">
        <v>2995</v>
      </c>
      <c r="H1220" s="269">
        <v>2.2391853701571538</v>
      </c>
      <c r="I1220" s="254" t="s">
        <v>925</v>
      </c>
    </row>
    <row r="1221" spans="2:9">
      <c r="B1221" s="252" t="s">
        <v>1531</v>
      </c>
      <c r="C1221" s="253" t="s">
        <v>48</v>
      </c>
      <c r="D1221" s="254" t="s">
        <v>2640</v>
      </c>
      <c r="E1221" s="255" t="s">
        <v>2641</v>
      </c>
      <c r="F1221" s="254">
        <v>116920</v>
      </c>
      <c r="G1221" s="254">
        <v>2620</v>
      </c>
      <c r="H1221" s="269">
        <v>2.2408484433800888</v>
      </c>
      <c r="I1221" s="254" t="s">
        <v>925</v>
      </c>
    </row>
    <row r="1222" spans="2:9">
      <c r="B1222" s="252" t="s">
        <v>936</v>
      </c>
      <c r="C1222" s="253" t="s">
        <v>937</v>
      </c>
      <c r="D1222" s="254" t="s">
        <v>2642</v>
      </c>
      <c r="E1222" s="255" t="s">
        <v>2643</v>
      </c>
      <c r="F1222" s="254">
        <v>135930</v>
      </c>
      <c r="G1222" s="254">
        <v>3046</v>
      </c>
      <c r="H1222" s="269">
        <v>2.2408592657985729</v>
      </c>
      <c r="I1222" s="254" t="s">
        <v>925</v>
      </c>
    </row>
    <row r="1223" spans="2:9">
      <c r="B1223" s="252" t="s">
        <v>338</v>
      </c>
      <c r="C1223" s="253" t="s">
        <v>34</v>
      </c>
      <c r="D1223" s="254" t="s">
        <v>2644</v>
      </c>
      <c r="E1223" s="255" t="s">
        <v>2645</v>
      </c>
      <c r="F1223" s="254">
        <v>111519</v>
      </c>
      <c r="G1223" s="254">
        <v>2508</v>
      </c>
      <c r="H1223" s="269">
        <v>2.248944126113039</v>
      </c>
      <c r="I1223" s="254" t="s">
        <v>925</v>
      </c>
    </row>
    <row r="1224" spans="2:9">
      <c r="B1224" s="252" t="s">
        <v>1177</v>
      </c>
      <c r="C1224" s="253" t="s">
        <v>38</v>
      </c>
      <c r="D1224" s="254" t="s">
        <v>2646</v>
      </c>
      <c r="E1224" s="255" t="s">
        <v>2647</v>
      </c>
      <c r="F1224" s="254">
        <v>131649</v>
      </c>
      <c r="G1224" s="254">
        <v>2974</v>
      </c>
      <c r="H1224" s="269">
        <v>2.2590372885475771</v>
      </c>
      <c r="I1224" s="254" t="s">
        <v>925</v>
      </c>
    </row>
    <row r="1225" spans="2:9">
      <c r="B1225" s="252" t="s">
        <v>639</v>
      </c>
      <c r="C1225" s="253" t="s">
        <v>31</v>
      </c>
      <c r="D1225" s="254" t="s">
        <v>2648</v>
      </c>
      <c r="E1225" s="255" t="s">
        <v>2649</v>
      </c>
      <c r="F1225" s="254">
        <v>110835</v>
      </c>
      <c r="G1225" s="254">
        <v>2506</v>
      </c>
      <c r="H1225" s="269">
        <v>2.2610186312987777</v>
      </c>
      <c r="I1225" s="254" t="s">
        <v>925</v>
      </c>
    </row>
    <row r="1226" spans="2:9">
      <c r="B1226" s="252" t="s">
        <v>1026</v>
      </c>
      <c r="C1226" s="253" t="s">
        <v>47</v>
      </c>
      <c r="D1226" s="254" t="s">
        <v>2650</v>
      </c>
      <c r="E1226" s="255" t="s">
        <v>2651</v>
      </c>
      <c r="F1226" s="254">
        <v>120978</v>
      </c>
      <c r="G1226" s="254">
        <v>2736</v>
      </c>
      <c r="H1226" s="269">
        <v>2.2615682190150275</v>
      </c>
      <c r="I1226" s="254" t="s">
        <v>925</v>
      </c>
    </row>
    <row r="1227" spans="2:9">
      <c r="B1227" s="252" t="s">
        <v>639</v>
      </c>
      <c r="C1227" s="253" t="s">
        <v>31</v>
      </c>
      <c r="D1227" s="254" t="s">
        <v>2652</v>
      </c>
      <c r="E1227" s="255" t="s">
        <v>2653</v>
      </c>
      <c r="F1227" s="254">
        <v>132678</v>
      </c>
      <c r="G1227" s="254">
        <v>3002</v>
      </c>
      <c r="H1227" s="269">
        <v>2.2626207811392995</v>
      </c>
      <c r="I1227" s="254" t="s">
        <v>925</v>
      </c>
    </row>
    <row r="1228" spans="2:9">
      <c r="B1228" s="252" t="s">
        <v>950</v>
      </c>
      <c r="C1228" s="253" t="s">
        <v>46</v>
      </c>
      <c r="D1228" s="254" t="s">
        <v>2654</v>
      </c>
      <c r="E1228" s="255" t="s">
        <v>2655</v>
      </c>
      <c r="F1228" s="254">
        <v>142691</v>
      </c>
      <c r="G1228" s="254">
        <v>3237</v>
      </c>
      <c r="H1228" s="269">
        <v>2.2685383100545935</v>
      </c>
      <c r="I1228" s="254" t="s">
        <v>925</v>
      </c>
    </row>
    <row r="1229" spans="2:9">
      <c r="B1229" s="252" t="s">
        <v>1065</v>
      </c>
      <c r="C1229" s="253" t="s">
        <v>1066</v>
      </c>
      <c r="D1229" s="254" t="s">
        <v>2656</v>
      </c>
      <c r="E1229" s="255" t="s">
        <v>2657</v>
      </c>
      <c r="F1229" s="254">
        <v>107187</v>
      </c>
      <c r="G1229" s="254">
        <v>2435</v>
      </c>
      <c r="H1229" s="269">
        <v>2.2717307136126581</v>
      </c>
      <c r="I1229" s="254" t="s">
        <v>925</v>
      </c>
    </row>
    <row r="1230" spans="2:9">
      <c r="B1230" s="252" t="s">
        <v>1359</v>
      </c>
      <c r="C1230" s="253" t="s">
        <v>32</v>
      </c>
      <c r="D1230" s="254" t="s">
        <v>2658</v>
      </c>
      <c r="E1230" s="255" t="s">
        <v>2659</v>
      </c>
      <c r="F1230" s="254">
        <v>147484</v>
      </c>
      <c r="G1230" s="254">
        <v>3353</v>
      </c>
      <c r="H1230" s="269">
        <v>2.2734669523473734</v>
      </c>
      <c r="I1230" s="254" t="s">
        <v>925</v>
      </c>
    </row>
    <row r="1231" spans="2:9">
      <c r="B1231" s="252" t="s">
        <v>1026</v>
      </c>
      <c r="C1231" s="253" t="s">
        <v>47</v>
      </c>
      <c r="D1231" s="254" t="s">
        <v>2660</v>
      </c>
      <c r="E1231" s="255" t="s">
        <v>2661</v>
      </c>
      <c r="F1231" s="254">
        <v>108876</v>
      </c>
      <c r="G1231" s="254">
        <v>2476</v>
      </c>
      <c r="H1231" s="269">
        <v>2.2741467357360667</v>
      </c>
      <c r="I1231" s="254" t="s">
        <v>925</v>
      </c>
    </row>
    <row r="1232" spans="2:9">
      <c r="B1232" s="252" t="s">
        <v>933</v>
      </c>
      <c r="C1232" s="253" t="s">
        <v>51</v>
      </c>
      <c r="D1232" s="254" t="s">
        <v>2662</v>
      </c>
      <c r="E1232" s="255" t="s">
        <v>2663</v>
      </c>
      <c r="F1232" s="254">
        <v>145459</v>
      </c>
      <c r="G1232" s="254">
        <v>3314</v>
      </c>
      <c r="H1232" s="269">
        <v>2.2783052269024262</v>
      </c>
      <c r="I1232" s="254" t="s">
        <v>925</v>
      </c>
    </row>
    <row r="1233" spans="2:9">
      <c r="B1233" s="252" t="s">
        <v>1208</v>
      </c>
      <c r="C1233" s="253" t="s">
        <v>18</v>
      </c>
      <c r="D1233" s="254" t="s">
        <v>2664</v>
      </c>
      <c r="E1233" s="255" t="s">
        <v>2665</v>
      </c>
      <c r="F1233" s="254">
        <v>111226</v>
      </c>
      <c r="G1233" s="254">
        <v>2537</v>
      </c>
      <c r="H1233" s="269">
        <v>2.2809415064822973</v>
      </c>
      <c r="I1233" s="254" t="s">
        <v>925</v>
      </c>
    </row>
    <row r="1234" spans="2:9">
      <c r="B1234" s="252" t="s">
        <v>1359</v>
      </c>
      <c r="C1234" s="253" t="s">
        <v>32</v>
      </c>
      <c r="D1234" s="254" t="s">
        <v>2666</v>
      </c>
      <c r="E1234" s="255" t="s">
        <v>2667</v>
      </c>
      <c r="F1234" s="254">
        <v>125691</v>
      </c>
      <c r="G1234" s="254">
        <v>2872</v>
      </c>
      <c r="H1234" s="269">
        <v>2.2849686930647382</v>
      </c>
      <c r="I1234" s="254" t="s">
        <v>925</v>
      </c>
    </row>
    <row r="1235" spans="2:9">
      <c r="B1235" s="252" t="s">
        <v>1359</v>
      </c>
      <c r="C1235" s="253" t="s">
        <v>32</v>
      </c>
      <c r="D1235" s="254" t="s">
        <v>2668</v>
      </c>
      <c r="E1235" s="255" t="s">
        <v>2669</v>
      </c>
      <c r="F1235" s="254">
        <v>126117</v>
      </c>
      <c r="G1235" s="254">
        <v>2883</v>
      </c>
      <c r="H1235" s="269">
        <v>2.2859725492994603</v>
      </c>
      <c r="I1235" s="254" t="s">
        <v>925</v>
      </c>
    </row>
    <row r="1236" spans="2:9">
      <c r="B1236" s="252" t="s">
        <v>1208</v>
      </c>
      <c r="C1236" s="253" t="s">
        <v>18</v>
      </c>
      <c r="D1236" s="254" t="s">
        <v>2670</v>
      </c>
      <c r="E1236" s="255" t="s">
        <v>2671</v>
      </c>
      <c r="F1236" s="254">
        <v>117541</v>
      </c>
      <c r="G1236" s="254">
        <v>2687</v>
      </c>
      <c r="H1236" s="269">
        <v>2.2860108387711522</v>
      </c>
      <c r="I1236" s="254" t="s">
        <v>925</v>
      </c>
    </row>
    <row r="1237" spans="2:9">
      <c r="B1237" s="252" t="s">
        <v>936</v>
      </c>
      <c r="C1237" s="253" t="s">
        <v>937</v>
      </c>
      <c r="D1237" s="254" t="s">
        <v>2672</v>
      </c>
      <c r="E1237" s="255" t="s">
        <v>2673</v>
      </c>
      <c r="F1237" s="254">
        <v>136047</v>
      </c>
      <c r="G1237" s="254">
        <v>3111</v>
      </c>
      <c r="H1237" s="269">
        <v>2.2867097400163181</v>
      </c>
      <c r="I1237" s="254" t="s">
        <v>925</v>
      </c>
    </row>
    <row r="1238" spans="2:9">
      <c r="B1238" s="252" t="s">
        <v>1208</v>
      </c>
      <c r="C1238" s="253" t="s">
        <v>18</v>
      </c>
      <c r="D1238" s="254" t="s">
        <v>2674</v>
      </c>
      <c r="E1238" s="255" t="s">
        <v>2675</v>
      </c>
      <c r="F1238" s="254">
        <v>131855</v>
      </c>
      <c r="G1238" s="254">
        <v>3023</v>
      </c>
      <c r="H1238" s="269">
        <v>2.2926699783853479</v>
      </c>
      <c r="I1238" s="254" t="s">
        <v>925</v>
      </c>
    </row>
    <row r="1239" spans="2:9">
      <c r="B1239" s="252" t="s">
        <v>1177</v>
      </c>
      <c r="C1239" s="253" t="s">
        <v>38</v>
      </c>
      <c r="D1239" s="254" t="s">
        <v>2676</v>
      </c>
      <c r="E1239" s="255" t="s">
        <v>2677</v>
      </c>
      <c r="F1239" s="254">
        <v>122237</v>
      </c>
      <c r="G1239" s="254">
        <v>2803</v>
      </c>
      <c r="H1239" s="269">
        <v>2.2930863813738886</v>
      </c>
      <c r="I1239" s="254" t="s">
        <v>925</v>
      </c>
    </row>
    <row r="1240" spans="2:9">
      <c r="B1240" s="252" t="s">
        <v>338</v>
      </c>
      <c r="C1240" s="253" t="s">
        <v>34</v>
      </c>
      <c r="D1240" s="254" t="s">
        <v>2678</v>
      </c>
      <c r="E1240" s="255" t="s">
        <v>2679</v>
      </c>
      <c r="F1240" s="254">
        <v>181930</v>
      </c>
      <c r="G1240" s="254">
        <v>4176</v>
      </c>
      <c r="H1240" s="269">
        <v>2.2953883361732532</v>
      </c>
      <c r="I1240" s="254" t="s">
        <v>925</v>
      </c>
    </row>
    <row r="1241" spans="2:9">
      <c r="B1241" s="252" t="s">
        <v>2211</v>
      </c>
      <c r="C1241" s="253" t="s">
        <v>37</v>
      </c>
      <c r="D1241" s="254" t="s">
        <v>2680</v>
      </c>
      <c r="E1241" s="255" t="s">
        <v>2681</v>
      </c>
      <c r="F1241" s="254">
        <v>102433</v>
      </c>
      <c r="G1241" s="254">
        <v>2355</v>
      </c>
      <c r="H1241" s="269">
        <v>2.2990637782745798</v>
      </c>
      <c r="I1241" s="254" t="s">
        <v>925</v>
      </c>
    </row>
    <row r="1242" spans="2:9">
      <c r="B1242" s="252" t="s">
        <v>2200</v>
      </c>
      <c r="C1242" s="253" t="s">
        <v>52</v>
      </c>
      <c r="D1242" s="254" t="s">
        <v>2682</v>
      </c>
      <c r="E1242" s="255" t="s">
        <v>2683</v>
      </c>
      <c r="F1242" s="254">
        <v>147086</v>
      </c>
      <c r="G1242" s="254">
        <v>3393</v>
      </c>
      <c r="H1242" s="269">
        <v>2.3068137008280867</v>
      </c>
      <c r="I1242" s="254" t="s">
        <v>925</v>
      </c>
    </row>
    <row r="1243" spans="2:9">
      <c r="B1243" s="252" t="s">
        <v>1359</v>
      </c>
      <c r="C1243" s="253" t="s">
        <v>32</v>
      </c>
      <c r="D1243" s="254" t="s">
        <v>2684</v>
      </c>
      <c r="E1243" s="255" t="s">
        <v>2685</v>
      </c>
      <c r="F1243" s="254">
        <v>135011</v>
      </c>
      <c r="G1243" s="254">
        <v>3115</v>
      </c>
      <c r="H1243" s="269">
        <v>2.3072194117516354</v>
      </c>
      <c r="I1243" s="254" t="s">
        <v>925</v>
      </c>
    </row>
    <row r="1244" spans="2:9">
      <c r="B1244" s="252" t="s">
        <v>2224</v>
      </c>
      <c r="C1244" s="253" t="s">
        <v>58</v>
      </c>
      <c r="D1244" s="254" t="s">
        <v>2686</v>
      </c>
      <c r="E1244" s="255" t="s">
        <v>2687</v>
      </c>
      <c r="F1244" s="254">
        <v>199194</v>
      </c>
      <c r="G1244" s="254">
        <v>4606</v>
      </c>
      <c r="H1244" s="269">
        <v>2.3123186441358676</v>
      </c>
      <c r="I1244" s="254" t="s">
        <v>925</v>
      </c>
    </row>
    <row r="1245" spans="2:9">
      <c r="B1245" s="252" t="s">
        <v>1065</v>
      </c>
      <c r="C1245" s="253" t="s">
        <v>1066</v>
      </c>
      <c r="D1245" s="254" t="s">
        <v>2688</v>
      </c>
      <c r="E1245" s="255" t="s">
        <v>2689</v>
      </c>
      <c r="F1245" s="254">
        <v>118137</v>
      </c>
      <c r="G1245" s="254">
        <v>2732</v>
      </c>
      <c r="H1245" s="269">
        <v>2.312569305128791</v>
      </c>
      <c r="I1245" s="254" t="s">
        <v>925</v>
      </c>
    </row>
    <row r="1246" spans="2:9">
      <c r="B1246" s="252" t="s">
        <v>464</v>
      </c>
      <c r="C1246" s="253" t="s">
        <v>30</v>
      </c>
      <c r="D1246" s="254" t="s">
        <v>2690</v>
      </c>
      <c r="E1246" s="255" t="s">
        <v>2691</v>
      </c>
      <c r="F1246" s="254">
        <v>132581</v>
      </c>
      <c r="G1246" s="254">
        <v>3068</v>
      </c>
      <c r="H1246" s="269">
        <v>2.3140570670005505</v>
      </c>
      <c r="I1246" s="254" t="s">
        <v>925</v>
      </c>
    </row>
    <row r="1247" spans="2:9">
      <c r="B1247" s="252" t="s">
        <v>975</v>
      </c>
      <c r="C1247" s="253" t="s">
        <v>43</v>
      </c>
      <c r="D1247" s="254" t="s">
        <v>2692</v>
      </c>
      <c r="E1247" s="255" t="s">
        <v>2693</v>
      </c>
      <c r="F1247" s="254">
        <v>136243</v>
      </c>
      <c r="G1247" s="254">
        <v>3156</v>
      </c>
      <c r="H1247" s="269">
        <v>2.3164492854678773</v>
      </c>
      <c r="I1247" s="254" t="s">
        <v>925</v>
      </c>
    </row>
    <row r="1248" spans="2:9">
      <c r="B1248" s="252" t="s">
        <v>639</v>
      </c>
      <c r="C1248" s="253" t="s">
        <v>31</v>
      </c>
      <c r="D1248" s="254" t="s">
        <v>2694</v>
      </c>
      <c r="E1248" s="255" t="s">
        <v>2695</v>
      </c>
      <c r="F1248" s="254">
        <v>135512</v>
      </c>
      <c r="G1248" s="254">
        <v>3141</v>
      </c>
      <c r="H1248" s="269">
        <v>2.3178759076686934</v>
      </c>
      <c r="I1248" s="254" t="s">
        <v>925</v>
      </c>
    </row>
    <row r="1249" spans="2:9">
      <c r="B1249" s="252" t="s">
        <v>975</v>
      </c>
      <c r="C1249" s="253" t="s">
        <v>43</v>
      </c>
      <c r="D1249" s="254" t="s">
        <v>2696</v>
      </c>
      <c r="E1249" s="255" t="s">
        <v>2697</v>
      </c>
      <c r="F1249" s="254">
        <v>104692</v>
      </c>
      <c r="G1249" s="254">
        <v>2431</v>
      </c>
      <c r="H1249" s="269">
        <v>2.3220494402628664</v>
      </c>
      <c r="I1249" s="254" t="s">
        <v>925</v>
      </c>
    </row>
    <row r="1250" spans="2:9">
      <c r="B1250" s="252" t="s">
        <v>338</v>
      </c>
      <c r="C1250" s="253" t="s">
        <v>34</v>
      </c>
      <c r="D1250" s="254" t="s">
        <v>2698</v>
      </c>
      <c r="E1250" s="255" t="s">
        <v>2699</v>
      </c>
      <c r="F1250" s="254">
        <v>124257</v>
      </c>
      <c r="G1250" s="254">
        <v>2889</v>
      </c>
      <c r="H1250" s="269">
        <v>2.3250199183949398</v>
      </c>
      <c r="I1250" s="254" t="s">
        <v>925</v>
      </c>
    </row>
    <row r="1251" spans="2:9">
      <c r="B1251" s="252" t="s">
        <v>1382</v>
      </c>
      <c r="C1251" s="253" t="s">
        <v>41</v>
      </c>
      <c r="D1251" s="254" t="s">
        <v>2700</v>
      </c>
      <c r="E1251" s="255" t="s">
        <v>2701</v>
      </c>
      <c r="F1251" s="254">
        <v>197444</v>
      </c>
      <c r="G1251" s="254">
        <v>4605</v>
      </c>
      <c r="H1251" s="269">
        <v>2.3323068819513382</v>
      </c>
      <c r="I1251" s="254" t="s">
        <v>925</v>
      </c>
    </row>
    <row r="1252" spans="2:9">
      <c r="B1252" s="252" t="s">
        <v>1413</v>
      </c>
      <c r="C1252" s="253" t="s">
        <v>1414</v>
      </c>
      <c r="D1252" s="254" t="s">
        <v>2702</v>
      </c>
      <c r="E1252" s="255" t="s">
        <v>2703</v>
      </c>
      <c r="F1252" s="254">
        <v>125131</v>
      </c>
      <c r="G1252" s="254">
        <v>2927</v>
      </c>
      <c r="H1252" s="269">
        <v>2.3391485722962337</v>
      </c>
      <c r="I1252" s="254" t="s">
        <v>925</v>
      </c>
    </row>
    <row r="1253" spans="2:9">
      <c r="B1253" s="252" t="s">
        <v>639</v>
      </c>
      <c r="C1253" s="253" t="s">
        <v>31</v>
      </c>
      <c r="D1253" s="254" t="s">
        <v>2704</v>
      </c>
      <c r="E1253" s="255" t="s">
        <v>2705</v>
      </c>
      <c r="F1253" s="254">
        <v>190699</v>
      </c>
      <c r="G1253" s="254">
        <v>4476</v>
      </c>
      <c r="H1253" s="269">
        <v>2.3471544161217417</v>
      </c>
      <c r="I1253" s="254" t="s">
        <v>925</v>
      </c>
    </row>
    <row r="1254" spans="2:9">
      <c r="B1254" s="252" t="s">
        <v>169</v>
      </c>
      <c r="C1254" s="253" t="s">
        <v>33</v>
      </c>
      <c r="D1254" s="254" t="s">
        <v>2706</v>
      </c>
      <c r="E1254" s="255" t="s">
        <v>2707</v>
      </c>
      <c r="F1254" s="254">
        <v>103604</v>
      </c>
      <c r="G1254" s="254">
        <v>2433</v>
      </c>
      <c r="H1254" s="269">
        <v>2.3483649279950582</v>
      </c>
      <c r="I1254" s="254" t="s">
        <v>925</v>
      </c>
    </row>
    <row r="1255" spans="2:9">
      <c r="B1255" s="252" t="s">
        <v>1023</v>
      </c>
      <c r="C1255" s="253" t="s">
        <v>50</v>
      </c>
      <c r="D1255" s="254" t="s">
        <v>2708</v>
      </c>
      <c r="E1255" s="255" t="s">
        <v>2709</v>
      </c>
      <c r="F1255" s="254">
        <v>123715</v>
      </c>
      <c r="G1255" s="254">
        <v>2906</v>
      </c>
      <c r="H1255" s="269">
        <v>2.3489471769793475</v>
      </c>
      <c r="I1255" s="254" t="s">
        <v>925</v>
      </c>
    </row>
    <row r="1256" spans="2:9">
      <c r="B1256" s="252" t="s">
        <v>950</v>
      </c>
      <c r="C1256" s="253" t="s">
        <v>46</v>
      </c>
      <c r="D1256" s="254" t="s">
        <v>2710</v>
      </c>
      <c r="E1256" s="255" t="s">
        <v>2711</v>
      </c>
      <c r="F1256" s="254">
        <v>167542</v>
      </c>
      <c r="G1256" s="254">
        <v>3961</v>
      </c>
      <c r="H1256" s="269">
        <v>2.3641833092597677</v>
      </c>
      <c r="I1256" s="254" t="s">
        <v>925</v>
      </c>
    </row>
    <row r="1257" spans="2:9">
      <c r="B1257" s="252" t="s">
        <v>1004</v>
      </c>
      <c r="C1257" s="253" t="s">
        <v>49</v>
      </c>
      <c r="D1257" s="254" t="s">
        <v>2712</v>
      </c>
      <c r="E1257" s="255" t="s">
        <v>2713</v>
      </c>
      <c r="F1257" s="254">
        <v>124265</v>
      </c>
      <c r="G1257" s="254">
        <v>2964</v>
      </c>
      <c r="H1257" s="269">
        <v>2.3852251237275177</v>
      </c>
      <c r="I1257" s="254" t="s">
        <v>925</v>
      </c>
    </row>
    <row r="1258" spans="2:9">
      <c r="B1258" s="252" t="s">
        <v>186</v>
      </c>
      <c r="C1258" s="253" t="s">
        <v>16</v>
      </c>
      <c r="D1258" s="254" t="s">
        <v>2714</v>
      </c>
      <c r="E1258" s="255" t="s">
        <v>2715</v>
      </c>
      <c r="F1258" s="254">
        <v>145307</v>
      </c>
      <c r="G1258" s="254">
        <v>3469</v>
      </c>
      <c r="H1258" s="269">
        <v>2.3873591774656417</v>
      </c>
      <c r="I1258" s="254" t="s">
        <v>925</v>
      </c>
    </row>
    <row r="1259" spans="2:9">
      <c r="B1259" s="252" t="s">
        <v>1026</v>
      </c>
      <c r="C1259" s="253" t="s">
        <v>47</v>
      </c>
      <c r="D1259" s="254" t="s">
        <v>2716</v>
      </c>
      <c r="E1259" s="255" t="s">
        <v>2717</v>
      </c>
      <c r="F1259" s="254">
        <v>129719</v>
      </c>
      <c r="G1259" s="254">
        <v>3104</v>
      </c>
      <c r="H1259" s="269">
        <v>2.3928645765076819</v>
      </c>
      <c r="I1259" s="254" t="s">
        <v>925</v>
      </c>
    </row>
    <row r="1260" spans="2:9">
      <c r="B1260" s="252" t="s">
        <v>950</v>
      </c>
      <c r="C1260" s="253" t="s">
        <v>46</v>
      </c>
      <c r="D1260" s="254" t="s">
        <v>2718</v>
      </c>
      <c r="E1260" s="255" t="s">
        <v>2719</v>
      </c>
      <c r="F1260" s="254">
        <v>117439</v>
      </c>
      <c r="G1260" s="254">
        <v>2813</v>
      </c>
      <c r="H1260" s="269">
        <v>2.3952860634031286</v>
      </c>
      <c r="I1260" s="254" t="s">
        <v>925</v>
      </c>
    </row>
    <row r="1261" spans="2:9">
      <c r="B1261" s="252" t="s">
        <v>1177</v>
      </c>
      <c r="C1261" s="253" t="s">
        <v>38</v>
      </c>
      <c r="D1261" s="254" t="s">
        <v>2720</v>
      </c>
      <c r="E1261" s="255" t="s">
        <v>2721</v>
      </c>
      <c r="F1261" s="254">
        <v>149867</v>
      </c>
      <c r="G1261" s="254">
        <v>3594</v>
      </c>
      <c r="H1261" s="269">
        <v>2.3981263386869691</v>
      </c>
      <c r="I1261" s="254" t="s">
        <v>925</v>
      </c>
    </row>
    <row r="1262" spans="2:9">
      <c r="B1262" s="252" t="s">
        <v>1177</v>
      </c>
      <c r="C1262" s="253" t="s">
        <v>38</v>
      </c>
      <c r="D1262" s="254" t="s">
        <v>2722</v>
      </c>
      <c r="E1262" s="255" t="s">
        <v>2723</v>
      </c>
      <c r="F1262" s="254">
        <v>227245</v>
      </c>
      <c r="G1262" s="254">
        <v>5456</v>
      </c>
      <c r="H1262" s="269">
        <v>2.4009329138154856</v>
      </c>
      <c r="I1262" s="254" t="s">
        <v>925</v>
      </c>
    </row>
    <row r="1263" spans="2:9">
      <c r="B1263" s="252" t="s">
        <v>922</v>
      </c>
      <c r="C1263" s="253" t="s">
        <v>40</v>
      </c>
      <c r="D1263" s="254" t="s">
        <v>2724</v>
      </c>
      <c r="E1263" s="255" t="s">
        <v>2725</v>
      </c>
      <c r="F1263" s="254">
        <v>149046</v>
      </c>
      <c r="G1263" s="254">
        <v>3579</v>
      </c>
      <c r="H1263" s="269">
        <v>2.401272090495552</v>
      </c>
      <c r="I1263" s="254" t="s">
        <v>925</v>
      </c>
    </row>
    <row r="1264" spans="2:9">
      <c r="B1264" s="252" t="s">
        <v>338</v>
      </c>
      <c r="C1264" s="253" t="s">
        <v>34</v>
      </c>
      <c r="D1264" s="254" t="s">
        <v>2726</v>
      </c>
      <c r="E1264" s="255" t="s">
        <v>2727</v>
      </c>
      <c r="F1264" s="254">
        <v>104477</v>
      </c>
      <c r="G1264" s="254">
        <v>2510</v>
      </c>
      <c r="H1264" s="269">
        <v>2.402442642878337</v>
      </c>
      <c r="I1264" s="254" t="s">
        <v>925</v>
      </c>
    </row>
    <row r="1265" spans="2:9">
      <c r="B1265" s="252" t="s">
        <v>2728</v>
      </c>
      <c r="C1265" s="253" t="s">
        <v>55</v>
      </c>
      <c r="D1265" s="254" t="s">
        <v>2729</v>
      </c>
      <c r="E1265" s="255" t="s">
        <v>2730</v>
      </c>
      <c r="F1265" s="254">
        <v>156594</v>
      </c>
      <c r="G1265" s="254">
        <v>3767</v>
      </c>
      <c r="H1265" s="269">
        <v>2.4055838665593829</v>
      </c>
      <c r="I1265" s="254" t="s">
        <v>925</v>
      </c>
    </row>
    <row r="1266" spans="2:9">
      <c r="B1266" s="252" t="s">
        <v>1065</v>
      </c>
      <c r="C1266" s="253" t="s">
        <v>1066</v>
      </c>
      <c r="D1266" s="254" t="s">
        <v>2731</v>
      </c>
      <c r="E1266" s="255" t="s">
        <v>2732</v>
      </c>
      <c r="F1266" s="254">
        <v>121158</v>
      </c>
      <c r="G1266" s="254">
        <v>2918</v>
      </c>
      <c r="H1266" s="269">
        <v>2.408425361924099</v>
      </c>
      <c r="I1266" s="254" t="s">
        <v>925</v>
      </c>
    </row>
    <row r="1267" spans="2:9">
      <c r="B1267" s="252" t="s">
        <v>1004</v>
      </c>
      <c r="C1267" s="253" t="s">
        <v>49</v>
      </c>
      <c r="D1267" s="254" t="s">
        <v>2733</v>
      </c>
      <c r="E1267" s="255" t="s">
        <v>2734</v>
      </c>
      <c r="F1267" s="254">
        <v>121957</v>
      </c>
      <c r="G1267" s="254">
        <v>2938</v>
      </c>
      <c r="H1267" s="269">
        <v>2.4090458112285478</v>
      </c>
      <c r="I1267" s="254" t="s">
        <v>925</v>
      </c>
    </row>
    <row r="1268" spans="2:9">
      <c r="B1268" s="252" t="s">
        <v>936</v>
      </c>
      <c r="C1268" s="253" t="s">
        <v>937</v>
      </c>
      <c r="D1268" s="254" t="s">
        <v>2735</v>
      </c>
      <c r="E1268" s="255" t="s">
        <v>2736</v>
      </c>
      <c r="F1268" s="254">
        <v>149143</v>
      </c>
      <c r="G1268" s="254">
        <v>3609</v>
      </c>
      <c r="H1268" s="269">
        <v>2.4198252683666013</v>
      </c>
      <c r="I1268" s="254" t="s">
        <v>925</v>
      </c>
    </row>
    <row r="1269" spans="2:9">
      <c r="B1269" s="252" t="s">
        <v>186</v>
      </c>
      <c r="C1269" s="253" t="s">
        <v>16</v>
      </c>
      <c r="D1269" s="254" t="s">
        <v>2737</v>
      </c>
      <c r="E1269" s="255" t="s">
        <v>2738</v>
      </c>
      <c r="F1269" s="254">
        <v>140446</v>
      </c>
      <c r="G1269" s="254">
        <v>3404</v>
      </c>
      <c r="H1269" s="269">
        <v>2.4237073323554963</v>
      </c>
      <c r="I1269" s="254" t="s">
        <v>925</v>
      </c>
    </row>
    <row r="1270" spans="2:9">
      <c r="B1270" s="252" t="s">
        <v>1026</v>
      </c>
      <c r="C1270" s="253" t="s">
        <v>47</v>
      </c>
      <c r="D1270" s="254" t="s">
        <v>2739</v>
      </c>
      <c r="E1270" s="255" t="s">
        <v>2740</v>
      </c>
      <c r="F1270" s="254">
        <v>125747</v>
      </c>
      <c r="G1270" s="254">
        <v>3050</v>
      </c>
      <c r="H1270" s="269">
        <v>2.4255051810381163</v>
      </c>
      <c r="I1270" s="254" t="s">
        <v>925</v>
      </c>
    </row>
    <row r="1271" spans="2:9">
      <c r="B1271" s="252" t="s">
        <v>1208</v>
      </c>
      <c r="C1271" s="253" t="s">
        <v>18</v>
      </c>
      <c r="D1271" s="254" t="s">
        <v>2741</v>
      </c>
      <c r="E1271" s="255" t="s">
        <v>2742</v>
      </c>
      <c r="F1271" s="254">
        <v>107531</v>
      </c>
      <c r="G1271" s="254">
        <v>2611</v>
      </c>
      <c r="H1271" s="269">
        <v>2.4281370023528099</v>
      </c>
      <c r="I1271" s="254" t="s">
        <v>925</v>
      </c>
    </row>
    <row r="1272" spans="2:9">
      <c r="B1272" s="252" t="s">
        <v>950</v>
      </c>
      <c r="C1272" s="253" t="s">
        <v>46</v>
      </c>
      <c r="D1272" s="254" t="s">
        <v>2743</v>
      </c>
      <c r="E1272" s="255" t="s">
        <v>2744</v>
      </c>
      <c r="F1272" s="254">
        <v>115295</v>
      </c>
      <c r="G1272" s="254">
        <v>2803</v>
      </c>
      <c r="H1272" s="269">
        <v>2.4311548636107378</v>
      </c>
      <c r="I1272" s="254" t="s">
        <v>925</v>
      </c>
    </row>
    <row r="1273" spans="2:9">
      <c r="B1273" s="252" t="s">
        <v>936</v>
      </c>
      <c r="C1273" s="253" t="s">
        <v>937</v>
      </c>
      <c r="D1273" s="254" t="s">
        <v>2745</v>
      </c>
      <c r="E1273" s="255" t="s">
        <v>2746</v>
      </c>
      <c r="F1273" s="254">
        <v>135261</v>
      </c>
      <c r="G1273" s="254">
        <v>3291</v>
      </c>
      <c r="H1273" s="269">
        <v>2.4330738350300529</v>
      </c>
      <c r="I1273" s="254" t="s">
        <v>925</v>
      </c>
    </row>
    <row r="1274" spans="2:9">
      <c r="B1274" s="252" t="s">
        <v>1138</v>
      </c>
      <c r="C1274" s="253" t="s">
        <v>36</v>
      </c>
      <c r="D1274" s="254" t="s">
        <v>2747</v>
      </c>
      <c r="E1274" s="255" t="s">
        <v>2748</v>
      </c>
      <c r="F1274" s="254">
        <v>106973</v>
      </c>
      <c r="G1274" s="254">
        <v>2616</v>
      </c>
      <c r="H1274" s="269">
        <v>2.4454768960391875</v>
      </c>
      <c r="I1274" s="254" t="s">
        <v>925</v>
      </c>
    </row>
    <row r="1275" spans="2:9">
      <c r="B1275" s="252" t="s">
        <v>1208</v>
      </c>
      <c r="C1275" s="253" t="s">
        <v>18</v>
      </c>
      <c r="D1275" s="254" t="s">
        <v>2749</v>
      </c>
      <c r="E1275" s="255" t="s">
        <v>2750</v>
      </c>
      <c r="F1275" s="254">
        <v>116066</v>
      </c>
      <c r="G1275" s="254">
        <v>2841</v>
      </c>
      <c r="H1275" s="269">
        <v>2.4477452483931557</v>
      </c>
      <c r="I1275" s="254" t="s">
        <v>925</v>
      </c>
    </row>
    <row r="1276" spans="2:9">
      <c r="B1276" s="252" t="s">
        <v>1177</v>
      </c>
      <c r="C1276" s="253" t="s">
        <v>38</v>
      </c>
      <c r="D1276" s="254" t="s">
        <v>2751</v>
      </c>
      <c r="E1276" s="255" t="s">
        <v>2752</v>
      </c>
      <c r="F1276" s="254">
        <v>105787</v>
      </c>
      <c r="G1276" s="254">
        <v>2591</v>
      </c>
      <c r="H1276" s="269">
        <v>2.4492612513824952</v>
      </c>
      <c r="I1276" s="254" t="s">
        <v>925</v>
      </c>
    </row>
    <row r="1277" spans="2:9">
      <c r="B1277" s="252" t="s">
        <v>1208</v>
      </c>
      <c r="C1277" s="253" t="s">
        <v>18</v>
      </c>
      <c r="D1277" s="254" t="s">
        <v>2753</v>
      </c>
      <c r="E1277" s="255" t="s">
        <v>2754</v>
      </c>
      <c r="F1277" s="254">
        <v>105753</v>
      </c>
      <c r="G1277" s="254">
        <v>2592</v>
      </c>
      <c r="H1277" s="269">
        <v>2.4509942980340984</v>
      </c>
      <c r="I1277" s="254" t="s">
        <v>925</v>
      </c>
    </row>
    <row r="1278" spans="2:9">
      <c r="B1278" s="252" t="s">
        <v>1208</v>
      </c>
      <c r="C1278" s="253" t="s">
        <v>18</v>
      </c>
      <c r="D1278" s="254" t="s">
        <v>2755</v>
      </c>
      <c r="E1278" s="255" t="s">
        <v>2756</v>
      </c>
      <c r="F1278" s="254">
        <v>190098</v>
      </c>
      <c r="G1278" s="254">
        <v>4668</v>
      </c>
      <c r="H1278" s="269">
        <v>2.4555755452450843</v>
      </c>
      <c r="I1278" s="254" t="s">
        <v>925</v>
      </c>
    </row>
    <row r="1279" spans="2:9">
      <c r="B1279" s="252" t="s">
        <v>975</v>
      </c>
      <c r="C1279" s="253" t="s">
        <v>43</v>
      </c>
      <c r="D1279" s="254" t="s">
        <v>2757</v>
      </c>
      <c r="E1279" s="255" t="s">
        <v>2758</v>
      </c>
      <c r="F1279" s="254">
        <v>118845</v>
      </c>
      <c r="G1279" s="254">
        <v>2932</v>
      </c>
      <c r="H1279" s="269">
        <v>2.4670789684042242</v>
      </c>
      <c r="I1279" s="254" t="s">
        <v>925</v>
      </c>
    </row>
    <row r="1280" spans="2:9">
      <c r="B1280" s="252" t="s">
        <v>338</v>
      </c>
      <c r="C1280" s="253" t="s">
        <v>34</v>
      </c>
      <c r="D1280" s="254" t="s">
        <v>2759</v>
      </c>
      <c r="E1280" s="255" t="s">
        <v>2760</v>
      </c>
      <c r="F1280" s="254">
        <v>122356</v>
      </c>
      <c r="G1280" s="254">
        <v>3022</v>
      </c>
      <c r="H1280" s="269">
        <v>2.469842100101344</v>
      </c>
      <c r="I1280" s="254" t="s">
        <v>925</v>
      </c>
    </row>
    <row r="1281" spans="2:9">
      <c r="B1281" s="252" t="s">
        <v>1359</v>
      </c>
      <c r="C1281" s="253" t="s">
        <v>32</v>
      </c>
      <c r="D1281" s="254" t="s">
        <v>2761</v>
      </c>
      <c r="E1281" s="255" t="s">
        <v>2762</v>
      </c>
      <c r="F1281" s="254">
        <v>126115</v>
      </c>
      <c r="G1281" s="254">
        <v>3115</v>
      </c>
      <c r="H1281" s="269">
        <v>2.4699678864528405</v>
      </c>
      <c r="I1281" s="254" t="s">
        <v>925</v>
      </c>
    </row>
    <row r="1282" spans="2:9">
      <c r="B1282" s="252" t="s">
        <v>338</v>
      </c>
      <c r="C1282" s="253" t="s">
        <v>34</v>
      </c>
      <c r="D1282" s="254" t="s">
        <v>2763</v>
      </c>
      <c r="E1282" s="255" t="s">
        <v>2764</v>
      </c>
      <c r="F1282" s="254">
        <v>127501</v>
      </c>
      <c r="G1282" s="254">
        <v>3150</v>
      </c>
      <c r="H1282" s="269">
        <v>2.4705688582834644</v>
      </c>
      <c r="I1282" s="254" t="s">
        <v>925</v>
      </c>
    </row>
    <row r="1283" spans="2:9">
      <c r="B1283" s="252" t="s">
        <v>1208</v>
      </c>
      <c r="C1283" s="253" t="s">
        <v>18</v>
      </c>
      <c r="D1283" s="254" t="s">
        <v>2765</v>
      </c>
      <c r="E1283" s="255" t="s">
        <v>2766</v>
      </c>
      <c r="F1283" s="254">
        <v>138514</v>
      </c>
      <c r="G1283" s="254">
        <v>3426</v>
      </c>
      <c r="H1283" s="269">
        <v>2.4733961909987436</v>
      </c>
      <c r="I1283" s="254" t="s">
        <v>925</v>
      </c>
    </row>
    <row r="1284" spans="2:9">
      <c r="B1284" s="252" t="s">
        <v>2224</v>
      </c>
      <c r="C1284" s="253" t="s">
        <v>58</v>
      </c>
      <c r="D1284" s="254" t="s">
        <v>2767</v>
      </c>
      <c r="E1284" s="255" t="s">
        <v>2768</v>
      </c>
      <c r="F1284" s="254">
        <v>148177</v>
      </c>
      <c r="G1284" s="254">
        <v>3669</v>
      </c>
      <c r="H1284" s="269">
        <v>2.4760927809309137</v>
      </c>
      <c r="I1284" s="254" t="s">
        <v>925</v>
      </c>
    </row>
    <row r="1285" spans="2:9">
      <c r="B1285" s="252" t="s">
        <v>1177</v>
      </c>
      <c r="C1285" s="253" t="s">
        <v>38</v>
      </c>
      <c r="D1285" s="254" t="s">
        <v>2769</v>
      </c>
      <c r="E1285" s="255" t="s">
        <v>2770</v>
      </c>
      <c r="F1285" s="254">
        <v>188648</v>
      </c>
      <c r="G1285" s="254">
        <v>4672</v>
      </c>
      <c r="H1285" s="269">
        <v>2.4765701200118739</v>
      </c>
      <c r="I1285" s="254" t="s">
        <v>925</v>
      </c>
    </row>
    <row r="1286" spans="2:9">
      <c r="B1286" s="252" t="s">
        <v>1734</v>
      </c>
      <c r="C1286" s="253" t="s">
        <v>1735</v>
      </c>
      <c r="D1286" s="254" t="s">
        <v>2771</v>
      </c>
      <c r="E1286" s="255" t="s">
        <v>2772</v>
      </c>
      <c r="F1286" s="254">
        <v>196042</v>
      </c>
      <c r="G1286" s="254">
        <v>4864</v>
      </c>
      <c r="H1286" s="269">
        <v>2.481100988563675</v>
      </c>
      <c r="I1286" s="254" t="s">
        <v>925</v>
      </c>
    </row>
    <row r="1287" spans="2:9">
      <c r="B1287" s="252" t="s">
        <v>248</v>
      </c>
      <c r="C1287" s="253" t="s">
        <v>21</v>
      </c>
      <c r="D1287" s="254" t="s">
        <v>2773</v>
      </c>
      <c r="E1287" s="255" t="s">
        <v>2774</v>
      </c>
      <c r="F1287" s="254">
        <v>149841</v>
      </c>
      <c r="G1287" s="254">
        <v>3722</v>
      </c>
      <c r="H1287" s="269">
        <v>2.4839663376512435</v>
      </c>
      <c r="I1287" s="254" t="s">
        <v>925</v>
      </c>
    </row>
    <row r="1288" spans="2:9">
      <c r="B1288" s="252" t="s">
        <v>1004</v>
      </c>
      <c r="C1288" s="253" t="s">
        <v>49</v>
      </c>
      <c r="D1288" s="254" t="s">
        <v>2775</v>
      </c>
      <c r="E1288" s="255" t="s">
        <v>2776</v>
      </c>
      <c r="F1288" s="254">
        <v>189766</v>
      </c>
      <c r="G1288" s="254">
        <v>4714</v>
      </c>
      <c r="H1288" s="269">
        <v>2.4841120116353825</v>
      </c>
      <c r="I1288" s="254" t="s">
        <v>925</v>
      </c>
    </row>
    <row r="1289" spans="2:9">
      <c r="B1289" s="252" t="s">
        <v>1177</v>
      </c>
      <c r="C1289" s="253" t="s">
        <v>38</v>
      </c>
      <c r="D1289" s="254" t="s">
        <v>2777</v>
      </c>
      <c r="E1289" s="255" t="s">
        <v>2778</v>
      </c>
      <c r="F1289" s="254">
        <v>117017</v>
      </c>
      <c r="G1289" s="254">
        <v>2910</v>
      </c>
      <c r="H1289" s="269">
        <v>2.4868181546271058</v>
      </c>
      <c r="I1289" s="254" t="s">
        <v>925</v>
      </c>
    </row>
    <row r="1290" spans="2:9">
      <c r="B1290" s="252" t="s">
        <v>2094</v>
      </c>
      <c r="C1290" s="253" t="s">
        <v>2095</v>
      </c>
      <c r="D1290" s="254" t="s">
        <v>2779</v>
      </c>
      <c r="E1290" s="255" t="s">
        <v>2780</v>
      </c>
      <c r="F1290" s="254">
        <v>118714</v>
      </c>
      <c r="G1290" s="254">
        <v>2953</v>
      </c>
      <c r="H1290" s="269">
        <v>2.4874909446232123</v>
      </c>
      <c r="I1290" s="254" t="s">
        <v>925</v>
      </c>
    </row>
    <row r="1291" spans="2:9">
      <c r="B1291" s="252" t="s">
        <v>1382</v>
      </c>
      <c r="C1291" s="253" t="s">
        <v>41</v>
      </c>
      <c r="D1291" s="254" t="s">
        <v>2781</v>
      </c>
      <c r="E1291" s="255" t="s">
        <v>2782</v>
      </c>
      <c r="F1291" s="254">
        <v>115954</v>
      </c>
      <c r="G1291" s="254">
        <v>2885</v>
      </c>
      <c r="H1291" s="269">
        <v>2.4880556082584473</v>
      </c>
      <c r="I1291" s="254" t="s">
        <v>925</v>
      </c>
    </row>
    <row r="1292" spans="2:9">
      <c r="B1292" s="252" t="s">
        <v>1177</v>
      </c>
      <c r="C1292" s="253" t="s">
        <v>38</v>
      </c>
      <c r="D1292" s="254" t="s">
        <v>2783</v>
      </c>
      <c r="E1292" s="255" t="s">
        <v>2784</v>
      </c>
      <c r="F1292" s="254">
        <v>121022</v>
      </c>
      <c r="G1292" s="254">
        <v>3016</v>
      </c>
      <c r="H1292" s="269">
        <v>2.4921088727669352</v>
      </c>
      <c r="I1292" s="254" t="s">
        <v>925</v>
      </c>
    </row>
    <row r="1293" spans="2:9">
      <c r="B1293" s="252" t="s">
        <v>2094</v>
      </c>
      <c r="C1293" s="253" t="s">
        <v>2095</v>
      </c>
      <c r="D1293" s="254" t="s">
        <v>2785</v>
      </c>
      <c r="E1293" s="255" t="s">
        <v>2786</v>
      </c>
      <c r="F1293" s="254">
        <v>137582</v>
      </c>
      <c r="G1293" s="254">
        <v>3438</v>
      </c>
      <c r="H1293" s="269">
        <v>2.4988733991365151</v>
      </c>
      <c r="I1293" s="254" t="s">
        <v>925</v>
      </c>
    </row>
    <row r="1294" spans="2:9">
      <c r="B1294" s="252" t="s">
        <v>1734</v>
      </c>
      <c r="C1294" s="253" t="s">
        <v>1735</v>
      </c>
      <c r="D1294" s="254" t="s">
        <v>2787</v>
      </c>
      <c r="E1294" s="255" t="s">
        <v>2788</v>
      </c>
      <c r="F1294" s="254">
        <v>160185</v>
      </c>
      <c r="G1294" s="254">
        <v>4006</v>
      </c>
      <c r="H1294" s="269">
        <v>2.50085838249524</v>
      </c>
      <c r="I1294" s="254" t="s">
        <v>925</v>
      </c>
    </row>
    <row r="1295" spans="2:9">
      <c r="B1295" s="252" t="s">
        <v>186</v>
      </c>
      <c r="C1295" s="253" t="s">
        <v>16</v>
      </c>
      <c r="D1295" s="254" t="s">
        <v>2789</v>
      </c>
      <c r="E1295" s="255" t="s">
        <v>2790</v>
      </c>
      <c r="F1295" s="254">
        <v>101239</v>
      </c>
      <c r="G1295" s="254">
        <v>2533</v>
      </c>
      <c r="H1295" s="269">
        <v>2.5020002173075593</v>
      </c>
      <c r="I1295" s="254" t="s">
        <v>925</v>
      </c>
    </row>
    <row r="1296" spans="2:9">
      <c r="B1296" s="252" t="s">
        <v>1882</v>
      </c>
      <c r="C1296" s="253" t="s">
        <v>45</v>
      </c>
      <c r="D1296" s="254" t="s">
        <v>2791</v>
      </c>
      <c r="E1296" s="255" t="s">
        <v>2792</v>
      </c>
      <c r="F1296" s="254">
        <v>154876</v>
      </c>
      <c r="G1296" s="254">
        <v>3876</v>
      </c>
      <c r="H1296" s="269">
        <v>2.5026472791136132</v>
      </c>
      <c r="I1296" s="254" t="s">
        <v>925</v>
      </c>
    </row>
    <row r="1297" spans="2:9">
      <c r="B1297" s="252" t="s">
        <v>1177</v>
      </c>
      <c r="C1297" s="253" t="s">
        <v>38</v>
      </c>
      <c r="D1297" s="254" t="s">
        <v>2793</v>
      </c>
      <c r="E1297" s="255" t="s">
        <v>2794</v>
      </c>
      <c r="F1297" s="254">
        <v>105274</v>
      </c>
      <c r="G1297" s="254">
        <v>2641</v>
      </c>
      <c r="H1297" s="269">
        <v>2.5086916047647092</v>
      </c>
      <c r="I1297" s="254" t="s">
        <v>925</v>
      </c>
    </row>
    <row r="1298" spans="2:9">
      <c r="B1298" s="252" t="s">
        <v>372</v>
      </c>
      <c r="C1298" s="253" t="s">
        <v>19</v>
      </c>
      <c r="D1298" s="254" t="s">
        <v>2795</v>
      </c>
      <c r="E1298" s="255" t="s">
        <v>2796</v>
      </c>
      <c r="F1298" s="254">
        <v>113796</v>
      </c>
      <c r="G1298" s="254">
        <v>2859</v>
      </c>
      <c r="H1298" s="269">
        <v>2.5123905936939788</v>
      </c>
      <c r="I1298" s="254" t="s">
        <v>925</v>
      </c>
    </row>
    <row r="1299" spans="2:9">
      <c r="B1299" s="252" t="s">
        <v>1177</v>
      </c>
      <c r="C1299" s="253" t="s">
        <v>38</v>
      </c>
      <c r="D1299" s="254" t="s">
        <v>2797</v>
      </c>
      <c r="E1299" s="255" t="s">
        <v>2798</v>
      </c>
      <c r="F1299" s="254">
        <v>169466</v>
      </c>
      <c r="G1299" s="254">
        <v>4264</v>
      </c>
      <c r="H1299" s="269">
        <v>2.5161389305229367</v>
      </c>
      <c r="I1299" s="254" t="s">
        <v>925</v>
      </c>
    </row>
    <row r="1300" spans="2:9">
      <c r="B1300" s="252" t="s">
        <v>372</v>
      </c>
      <c r="C1300" s="253" t="s">
        <v>19</v>
      </c>
      <c r="D1300" s="254" t="s">
        <v>2799</v>
      </c>
      <c r="E1300" s="255" t="s">
        <v>2800</v>
      </c>
      <c r="F1300" s="254">
        <v>118951</v>
      </c>
      <c r="G1300" s="254">
        <v>2995</v>
      </c>
      <c r="H1300" s="269">
        <v>2.5178434817698045</v>
      </c>
      <c r="I1300" s="254" t="s">
        <v>925</v>
      </c>
    </row>
    <row r="1301" spans="2:9">
      <c r="B1301" s="252" t="s">
        <v>338</v>
      </c>
      <c r="C1301" s="253" t="s">
        <v>34</v>
      </c>
      <c r="D1301" s="254" t="s">
        <v>2801</v>
      </c>
      <c r="E1301" s="255" t="s">
        <v>2802</v>
      </c>
      <c r="F1301" s="254">
        <v>135760</v>
      </c>
      <c r="G1301" s="254">
        <v>3428</v>
      </c>
      <c r="H1301" s="269">
        <v>2.5250441956393637</v>
      </c>
      <c r="I1301" s="254" t="s">
        <v>925</v>
      </c>
    </row>
    <row r="1302" spans="2:9">
      <c r="B1302" s="252" t="s">
        <v>1382</v>
      </c>
      <c r="C1302" s="253" t="s">
        <v>41</v>
      </c>
      <c r="D1302" s="254" t="s">
        <v>2803</v>
      </c>
      <c r="E1302" s="255" t="s">
        <v>2804</v>
      </c>
      <c r="F1302" s="254">
        <v>96780</v>
      </c>
      <c r="G1302" s="254">
        <v>2444</v>
      </c>
      <c r="H1302" s="269">
        <v>2.5253151477578015</v>
      </c>
      <c r="I1302" s="254" t="s">
        <v>925</v>
      </c>
    </row>
    <row r="1303" spans="2:9">
      <c r="B1303" s="252" t="s">
        <v>1531</v>
      </c>
      <c r="C1303" s="253" t="s">
        <v>48</v>
      </c>
      <c r="D1303" s="254" t="s">
        <v>2805</v>
      </c>
      <c r="E1303" s="255" t="s">
        <v>2806</v>
      </c>
      <c r="F1303" s="254">
        <v>106786</v>
      </c>
      <c r="G1303" s="254">
        <v>2698</v>
      </c>
      <c r="H1303" s="269">
        <v>2.5265484239507052</v>
      </c>
      <c r="I1303" s="254" t="s">
        <v>925</v>
      </c>
    </row>
    <row r="1304" spans="2:9">
      <c r="B1304" s="252" t="s">
        <v>1208</v>
      </c>
      <c r="C1304" s="253" t="s">
        <v>18</v>
      </c>
      <c r="D1304" s="254" t="s">
        <v>2807</v>
      </c>
      <c r="E1304" s="255" t="s">
        <v>2808</v>
      </c>
      <c r="F1304" s="254">
        <v>104837</v>
      </c>
      <c r="G1304" s="254">
        <v>2657</v>
      </c>
      <c r="H1304" s="269">
        <v>2.5344105611568435</v>
      </c>
      <c r="I1304" s="254" t="s">
        <v>925</v>
      </c>
    </row>
    <row r="1305" spans="2:9">
      <c r="B1305" s="252" t="s">
        <v>338</v>
      </c>
      <c r="C1305" s="253" t="s">
        <v>34</v>
      </c>
      <c r="D1305" s="254" t="s">
        <v>2809</v>
      </c>
      <c r="E1305" s="255" t="s">
        <v>2810</v>
      </c>
      <c r="F1305" s="254">
        <v>193329</v>
      </c>
      <c r="G1305" s="254">
        <v>4902</v>
      </c>
      <c r="H1305" s="269">
        <v>2.5355740732119858</v>
      </c>
      <c r="I1305" s="254" t="s">
        <v>925</v>
      </c>
    </row>
    <row r="1306" spans="2:9">
      <c r="B1306" s="252" t="s">
        <v>1138</v>
      </c>
      <c r="C1306" s="253" t="s">
        <v>36</v>
      </c>
      <c r="D1306" s="254" t="s">
        <v>2811</v>
      </c>
      <c r="E1306" s="255" t="s">
        <v>2812</v>
      </c>
      <c r="F1306" s="254">
        <v>153261</v>
      </c>
      <c r="G1306" s="254">
        <v>3902</v>
      </c>
      <c r="H1306" s="269">
        <v>2.5459836488082424</v>
      </c>
      <c r="I1306" s="254" t="s">
        <v>925</v>
      </c>
    </row>
    <row r="1307" spans="2:9">
      <c r="B1307" s="252" t="s">
        <v>1065</v>
      </c>
      <c r="C1307" s="253" t="s">
        <v>1066</v>
      </c>
      <c r="D1307" s="254" t="s">
        <v>2813</v>
      </c>
      <c r="E1307" s="255" t="s">
        <v>2814</v>
      </c>
      <c r="F1307" s="254">
        <v>101235</v>
      </c>
      <c r="G1307" s="254">
        <v>2579</v>
      </c>
      <c r="H1307" s="269">
        <v>2.5475379068503976</v>
      </c>
      <c r="I1307" s="254" t="s">
        <v>925</v>
      </c>
    </row>
    <row r="1308" spans="2:9">
      <c r="B1308" s="252" t="s">
        <v>372</v>
      </c>
      <c r="C1308" s="253" t="s">
        <v>19</v>
      </c>
      <c r="D1308" s="254" t="s">
        <v>2815</v>
      </c>
      <c r="E1308" s="255" t="s">
        <v>2816</v>
      </c>
      <c r="F1308" s="254">
        <v>135795</v>
      </c>
      <c r="G1308" s="254">
        <v>3475</v>
      </c>
      <c r="H1308" s="269">
        <v>2.5590043816046246</v>
      </c>
      <c r="I1308" s="254" t="s">
        <v>925</v>
      </c>
    </row>
    <row r="1309" spans="2:9">
      <c r="B1309" s="252" t="s">
        <v>1177</v>
      </c>
      <c r="C1309" s="253" t="s">
        <v>38</v>
      </c>
      <c r="D1309" s="254" t="s">
        <v>2817</v>
      </c>
      <c r="E1309" s="255" t="s">
        <v>2818</v>
      </c>
      <c r="F1309" s="254">
        <v>173524</v>
      </c>
      <c r="G1309" s="254">
        <v>4442</v>
      </c>
      <c r="H1309" s="269">
        <v>2.5598764436043431</v>
      </c>
      <c r="I1309" s="254" t="s">
        <v>925</v>
      </c>
    </row>
    <row r="1310" spans="2:9">
      <c r="B1310" s="252" t="s">
        <v>1208</v>
      </c>
      <c r="C1310" s="253" t="s">
        <v>18</v>
      </c>
      <c r="D1310" s="254" t="s">
        <v>2819</v>
      </c>
      <c r="E1310" s="255" t="s">
        <v>2820</v>
      </c>
      <c r="F1310" s="254">
        <v>130783</v>
      </c>
      <c r="G1310" s="254">
        <v>3348</v>
      </c>
      <c r="H1310" s="269">
        <v>2.5599657447833435</v>
      </c>
      <c r="I1310" s="254" t="s">
        <v>925</v>
      </c>
    </row>
    <row r="1311" spans="2:9">
      <c r="B1311" s="252" t="s">
        <v>464</v>
      </c>
      <c r="C1311" s="253" t="s">
        <v>30</v>
      </c>
      <c r="D1311" s="254" t="s">
        <v>2821</v>
      </c>
      <c r="E1311" s="255" t="s">
        <v>2822</v>
      </c>
      <c r="F1311" s="254">
        <v>120323</v>
      </c>
      <c r="G1311" s="254">
        <v>3081</v>
      </c>
      <c r="H1311" s="269">
        <v>2.5606076976139227</v>
      </c>
      <c r="I1311" s="254" t="s">
        <v>925</v>
      </c>
    </row>
    <row r="1312" spans="2:9">
      <c r="B1312" s="252" t="s">
        <v>1734</v>
      </c>
      <c r="C1312" s="253" t="s">
        <v>1735</v>
      </c>
      <c r="D1312" s="254" t="s">
        <v>2823</v>
      </c>
      <c r="E1312" s="255" t="s">
        <v>2824</v>
      </c>
      <c r="F1312" s="254">
        <v>107576</v>
      </c>
      <c r="G1312" s="254">
        <v>2756</v>
      </c>
      <c r="H1312" s="269">
        <v>2.5619097196400684</v>
      </c>
      <c r="I1312" s="254" t="s">
        <v>925</v>
      </c>
    </row>
    <row r="1313" spans="2:9">
      <c r="B1313" s="252" t="s">
        <v>1177</v>
      </c>
      <c r="C1313" s="253" t="s">
        <v>38</v>
      </c>
      <c r="D1313" s="254" t="s">
        <v>2825</v>
      </c>
      <c r="E1313" s="255" t="s">
        <v>2826</v>
      </c>
      <c r="F1313" s="254">
        <v>181524</v>
      </c>
      <c r="G1313" s="254">
        <v>4653</v>
      </c>
      <c r="H1313" s="269">
        <v>2.5632974152178223</v>
      </c>
      <c r="I1313" s="254" t="s">
        <v>925</v>
      </c>
    </row>
    <row r="1314" spans="2:9">
      <c r="B1314" s="252" t="s">
        <v>338</v>
      </c>
      <c r="C1314" s="253" t="s">
        <v>34</v>
      </c>
      <c r="D1314" s="254" t="s">
        <v>2827</v>
      </c>
      <c r="E1314" s="255" t="s">
        <v>2828</v>
      </c>
      <c r="F1314" s="254">
        <v>185048</v>
      </c>
      <c r="G1314" s="254">
        <v>4746</v>
      </c>
      <c r="H1314" s="269">
        <v>2.5647399593618956</v>
      </c>
      <c r="I1314" s="254" t="s">
        <v>925</v>
      </c>
    </row>
    <row r="1315" spans="2:9">
      <c r="B1315" s="252" t="s">
        <v>1531</v>
      </c>
      <c r="C1315" s="253" t="s">
        <v>48</v>
      </c>
      <c r="D1315" s="254" t="s">
        <v>2829</v>
      </c>
      <c r="E1315" s="255" t="s">
        <v>2830</v>
      </c>
      <c r="F1315" s="254">
        <v>132519</v>
      </c>
      <c r="G1315" s="254">
        <v>3401</v>
      </c>
      <c r="H1315" s="269">
        <v>2.5664244372505074</v>
      </c>
      <c r="I1315" s="254" t="s">
        <v>925</v>
      </c>
    </row>
    <row r="1316" spans="2:9">
      <c r="B1316" s="252" t="s">
        <v>1359</v>
      </c>
      <c r="C1316" s="253" t="s">
        <v>32</v>
      </c>
      <c r="D1316" s="254" t="s">
        <v>2831</v>
      </c>
      <c r="E1316" s="255" t="s">
        <v>2832</v>
      </c>
      <c r="F1316" s="254">
        <v>110739</v>
      </c>
      <c r="G1316" s="254">
        <v>2844</v>
      </c>
      <c r="H1316" s="269">
        <v>2.5682009048302765</v>
      </c>
      <c r="I1316" s="254" t="s">
        <v>925</v>
      </c>
    </row>
    <row r="1317" spans="2:9">
      <c r="B1317" s="252" t="s">
        <v>464</v>
      </c>
      <c r="C1317" s="253" t="s">
        <v>30</v>
      </c>
      <c r="D1317" s="254" t="s">
        <v>2833</v>
      </c>
      <c r="E1317" s="255" t="s">
        <v>2834</v>
      </c>
      <c r="F1317" s="254">
        <v>110337</v>
      </c>
      <c r="G1317" s="254">
        <v>2842</v>
      </c>
      <c r="H1317" s="269">
        <v>2.5757452169263257</v>
      </c>
      <c r="I1317" s="254" t="s">
        <v>925</v>
      </c>
    </row>
    <row r="1318" spans="2:9">
      <c r="B1318" s="252" t="s">
        <v>975</v>
      </c>
      <c r="C1318" s="253" t="s">
        <v>43</v>
      </c>
      <c r="D1318" s="254" t="s">
        <v>2835</v>
      </c>
      <c r="E1318" s="255" t="s">
        <v>2836</v>
      </c>
      <c r="F1318" s="254">
        <v>171861</v>
      </c>
      <c r="G1318" s="254">
        <v>4431</v>
      </c>
      <c r="H1318" s="269">
        <v>2.5782463735227887</v>
      </c>
      <c r="I1318" s="254" t="s">
        <v>925</v>
      </c>
    </row>
    <row r="1319" spans="2:9">
      <c r="B1319" s="252" t="s">
        <v>1138</v>
      </c>
      <c r="C1319" s="253" t="s">
        <v>36</v>
      </c>
      <c r="D1319" s="254" t="s">
        <v>2837</v>
      </c>
      <c r="E1319" s="255" t="s">
        <v>2838</v>
      </c>
      <c r="F1319" s="254">
        <v>124654</v>
      </c>
      <c r="G1319" s="254">
        <v>3217</v>
      </c>
      <c r="H1319" s="269">
        <v>2.5807434980024708</v>
      </c>
      <c r="I1319" s="254" t="s">
        <v>925</v>
      </c>
    </row>
    <row r="1320" spans="2:9">
      <c r="B1320" s="252" t="s">
        <v>2211</v>
      </c>
      <c r="C1320" s="253" t="s">
        <v>37</v>
      </c>
      <c r="D1320" s="254" t="s">
        <v>2839</v>
      </c>
      <c r="E1320" s="255" t="s">
        <v>2840</v>
      </c>
      <c r="F1320" s="254">
        <v>103648</v>
      </c>
      <c r="G1320" s="254">
        <v>2677</v>
      </c>
      <c r="H1320" s="269">
        <v>2.5827801790676133</v>
      </c>
      <c r="I1320" s="254" t="s">
        <v>925</v>
      </c>
    </row>
    <row r="1321" spans="2:9">
      <c r="B1321" s="252" t="s">
        <v>1177</v>
      </c>
      <c r="C1321" s="253" t="s">
        <v>38</v>
      </c>
      <c r="D1321" s="254" t="s">
        <v>2841</v>
      </c>
      <c r="E1321" s="255" t="s">
        <v>2842</v>
      </c>
      <c r="F1321" s="254">
        <v>114166</v>
      </c>
      <c r="G1321" s="254">
        <v>2950</v>
      </c>
      <c r="H1321" s="269">
        <v>2.5839566946376329</v>
      </c>
      <c r="I1321" s="254" t="s">
        <v>925</v>
      </c>
    </row>
    <row r="1322" spans="2:9">
      <c r="B1322" s="252" t="s">
        <v>1208</v>
      </c>
      <c r="C1322" s="253" t="s">
        <v>18</v>
      </c>
      <c r="D1322" s="254" t="s">
        <v>2843</v>
      </c>
      <c r="E1322" s="255" t="s">
        <v>2844</v>
      </c>
      <c r="F1322" s="254">
        <v>117585</v>
      </c>
      <c r="G1322" s="254">
        <v>3041</v>
      </c>
      <c r="H1322" s="269">
        <v>2.5862142280052729</v>
      </c>
      <c r="I1322" s="254" t="s">
        <v>925</v>
      </c>
    </row>
    <row r="1323" spans="2:9">
      <c r="B1323" s="252" t="s">
        <v>639</v>
      </c>
      <c r="C1323" s="253" t="s">
        <v>31</v>
      </c>
      <c r="D1323" s="254" t="s">
        <v>2845</v>
      </c>
      <c r="E1323" s="255" t="s">
        <v>2846</v>
      </c>
      <c r="F1323" s="254">
        <v>100570</v>
      </c>
      <c r="G1323" s="254">
        <v>2601</v>
      </c>
      <c r="H1323" s="269">
        <v>2.5862583275330615</v>
      </c>
      <c r="I1323" s="254" t="s">
        <v>925</v>
      </c>
    </row>
    <row r="1324" spans="2:9">
      <c r="B1324" s="252" t="s">
        <v>1138</v>
      </c>
      <c r="C1324" s="253" t="s">
        <v>36</v>
      </c>
      <c r="D1324" s="254" t="s">
        <v>2847</v>
      </c>
      <c r="E1324" s="255" t="s">
        <v>2848</v>
      </c>
      <c r="F1324" s="254">
        <v>146185</v>
      </c>
      <c r="G1324" s="254">
        <v>3788</v>
      </c>
      <c r="H1324" s="269">
        <v>2.5912371310325955</v>
      </c>
      <c r="I1324" s="254" t="s">
        <v>925</v>
      </c>
    </row>
    <row r="1325" spans="2:9">
      <c r="B1325" s="252" t="s">
        <v>338</v>
      </c>
      <c r="C1325" s="253" t="s">
        <v>34</v>
      </c>
      <c r="D1325" s="254" t="s">
        <v>2849</v>
      </c>
      <c r="E1325" s="255" t="s">
        <v>2850</v>
      </c>
      <c r="F1325" s="254">
        <v>160036</v>
      </c>
      <c r="G1325" s="254">
        <v>4152</v>
      </c>
      <c r="H1325" s="269">
        <v>2.5944162563423232</v>
      </c>
      <c r="I1325" s="254" t="s">
        <v>925</v>
      </c>
    </row>
    <row r="1326" spans="2:9">
      <c r="B1326" s="252" t="s">
        <v>1734</v>
      </c>
      <c r="C1326" s="253" t="s">
        <v>1735</v>
      </c>
      <c r="D1326" s="254" t="s">
        <v>2851</v>
      </c>
      <c r="E1326" s="255" t="s">
        <v>2852</v>
      </c>
      <c r="F1326" s="254">
        <v>210382</v>
      </c>
      <c r="G1326" s="254">
        <v>5460</v>
      </c>
      <c r="H1326" s="269">
        <v>2.5952790637982339</v>
      </c>
      <c r="I1326" s="254" t="s">
        <v>925</v>
      </c>
    </row>
    <row r="1327" spans="2:9">
      <c r="B1327" s="252" t="s">
        <v>950</v>
      </c>
      <c r="C1327" s="253" t="s">
        <v>46</v>
      </c>
      <c r="D1327" s="254" t="s">
        <v>2853</v>
      </c>
      <c r="E1327" s="255" t="s">
        <v>2854</v>
      </c>
      <c r="F1327" s="254">
        <v>115655</v>
      </c>
      <c r="G1327" s="254">
        <v>3002</v>
      </c>
      <c r="H1327" s="269">
        <v>2.5956508581557221</v>
      </c>
      <c r="I1327" s="254" t="s">
        <v>925</v>
      </c>
    </row>
    <row r="1328" spans="2:9">
      <c r="B1328" s="252" t="s">
        <v>1531</v>
      </c>
      <c r="C1328" s="253" t="s">
        <v>48</v>
      </c>
      <c r="D1328" s="254" t="s">
        <v>2855</v>
      </c>
      <c r="E1328" s="255" t="s">
        <v>2856</v>
      </c>
      <c r="F1328" s="254">
        <v>120468</v>
      </c>
      <c r="G1328" s="254">
        <v>3135</v>
      </c>
      <c r="H1328" s="269">
        <v>2.602350831756151</v>
      </c>
      <c r="I1328" s="254" t="s">
        <v>925</v>
      </c>
    </row>
    <row r="1329" spans="2:9">
      <c r="B1329" s="252" t="s">
        <v>464</v>
      </c>
      <c r="C1329" s="253" t="s">
        <v>30</v>
      </c>
      <c r="D1329" s="254" t="s">
        <v>2857</v>
      </c>
      <c r="E1329" s="255" t="s">
        <v>2858</v>
      </c>
      <c r="F1329" s="254">
        <v>136489</v>
      </c>
      <c r="G1329" s="254">
        <v>3561</v>
      </c>
      <c r="H1329" s="269">
        <v>2.6090014579929521</v>
      </c>
      <c r="I1329" s="254" t="s">
        <v>925</v>
      </c>
    </row>
    <row r="1330" spans="2:9">
      <c r="B1330" s="252" t="s">
        <v>922</v>
      </c>
      <c r="C1330" s="253" t="s">
        <v>40</v>
      </c>
      <c r="D1330" s="254" t="s">
        <v>2859</v>
      </c>
      <c r="E1330" s="255" t="s">
        <v>2860</v>
      </c>
      <c r="F1330" s="254">
        <v>127641</v>
      </c>
      <c r="G1330" s="254">
        <v>3333</v>
      </c>
      <c r="H1330" s="269">
        <v>2.6112299339553906</v>
      </c>
      <c r="I1330" s="254" t="s">
        <v>925</v>
      </c>
    </row>
    <row r="1331" spans="2:9">
      <c r="B1331" s="252" t="s">
        <v>1734</v>
      </c>
      <c r="C1331" s="253" t="s">
        <v>1735</v>
      </c>
      <c r="D1331" s="254" t="s">
        <v>2861</v>
      </c>
      <c r="E1331" s="255" t="s">
        <v>2862</v>
      </c>
      <c r="F1331" s="254">
        <v>153667</v>
      </c>
      <c r="G1331" s="254">
        <v>4024</v>
      </c>
      <c r="H1331" s="269">
        <v>2.6186494172463832</v>
      </c>
      <c r="I1331" s="254" t="s">
        <v>925</v>
      </c>
    </row>
    <row r="1332" spans="2:9">
      <c r="B1332" s="252" t="s">
        <v>1177</v>
      </c>
      <c r="C1332" s="253" t="s">
        <v>38</v>
      </c>
      <c r="D1332" s="254" t="s">
        <v>2863</v>
      </c>
      <c r="E1332" s="255" t="s">
        <v>2864</v>
      </c>
      <c r="F1332" s="254">
        <v>106242</v>
      </c>
      <c r="G1332" s="254">
        <v>2785</v>
      </c>
      <c r="H1332" s="269">
        <v>2.6213738446188888</v>
      </c>
      <c r="I1332" s="254" t="s">
        <v>925</v>
      </c>
    </row>
    <row r="1333" spans="2:9">
      <c r="B1333" s="252" t="s">
        <v>1065</v>
      </c>
      <c r="C1333" s="253" t="s">
        <v>1066</v>
      </c>
      <c r="D1333" s="254" t="s">
        <v>2865</v>
      </c>
      <c r="E1333" s="255" t="s">
        <v>2866</v>
      </c>
      <c r="F1333" s="254">
        <v>112787</v>
      </c>
      <c r="G1333" s="254">
        <v>2959</v>
      </c>
      <c r="H1333" s="269">
        <v>2.6235293074556463</v>
      </c>
      <c r="I1333" s="254" t="s">
        <v>925</v>
      </c>
    </row>
    <row r="1334" spans="2:9">
      <c r="B1334" s="252" t="s">
        <v>1359</v>
      </c>
      <c r="C1334" s="253" t="s">
        <v>32</v>
      </c>
      <c r="D1334" s="254" t="s">
        <v>2867</v>
      </c>
      <c r="E1334" s="255" t="s">
        <v>2868</v>
      </c>
      <c r="F1334" s="254">
        <v>121090</v>
      </c>
      <c r="G1334" s="254">
        <v>3178</v>
      </c>
      <c r="H1334" s="269">
        <v>2.6244941778842183</v>
      </c>
      <c r="I1334" s="254" t="s">
        <v>925</v>
      </c>
    </row>
    <row r="1335" spans="2:9">
      <c r="B1335" s="252" t="s">
        <v>1734</v>
      </c>
      <c r="C1335" s="253" t="s">
        <v>1735</v>
      </c>
      <c r="D1335" s="254" t="s">
        <v>2869</v>
      </c>
      <c r="E1335" s="255" t="s">
        <v>2870</v>
      </c>
      <c r="F1335" s="254">
        <v>113656</v>
      </c>
      <c r="G1335" s="254">
        <v>2983</v>
      </c>
      <c r="H1335" s="269">
        <v>2.6245864714577323</v>
      </c>
      <c r="I1335" s="254" t="s">
        <v>925</v>
      </c>
    </row>
    <row r="1336" spans="2:9">
      <c r="B1336" s="252" t="s">
        <v>1382</v>
      </c>
      <c r="C1336" s="253" t="s">
        <v>41</v>
      </c>
      <c r="D1336" s="254" t="s">
        <v>2871</v>
      </c>
      <c r="E1336" s="255" t="s">
        <v>2872</v>
      </c>
      <c r="F1336" s="254">
        <v>103368</v>
      </c>
      <c r="G1336" s="254">
        <v>2713</v>
      </c>
      <c r="H1336" s="269">
        <v>2.6246033588731525</v>
      </c>
      <c r="I1336" s="254" t="s">
        <v>925</v>
      </c>
    </row>
    <row r="1337" spans="2:9">
      <c r="B1337" s="252" t="s">
        <v>1104</v>
      </c>
      <c r="C1337" s="253" t="s">
        <v>42</v>
      </c>
      <c r="D1337" s="254" t="s">
        <v>2873</v>
      </c>
      <c r="E1337" s="255" t="s">
        <v>2874</v>
      </c>
      <c r="F1337" s="254">
        <v>131734</v>
      </c>
      <c r="G1337" s="254">
        <v>3458</v>
      </c>
      <c r="H1337" s="269">
        <v>2.624986715654273</v>
      </c>
      <c r="I1337" s="254" t="s">
        <v>925</v>
      </c>
    </row>
    <row r="1338" spans="2:9">
      <c r="B1338" s="252" t="s">
        <v>975</v>
      </c>
      <c r="C1338" s="253" t="s">
        <v>43</v>
      </c>
      <c r="D1338" s="254" t="s">
        <v>2875</v>
      </c>
      <c r="E1338" s="255" t="s">
        <v>2876</v>
      </c>
      <c r="F1338" s="254">
        <v>104718</v>
      </c>
      <c r="G1338" s="254">
        <v>2753</v>
      </c>
      <c r="H1338" s="269">
        <v>2.628965411868065</v>
      </c>
      <c r="I1338" s="254" t="s">
        <v>925</v>
      </c>
    </row>
    <row r="1339" spans="2:9">
      <c r="B1339" s="252" t="s">
        <v>1734</v>
      </c>
      <c r="C1339" s="253" t="s">
        <v>1735</v>
      </c>
      <c r="D1339" s="254" t="s">
        <v>2877</v>
      </c>
      <c r="E1339" s="255" t="s">
        <v>2878</v>
      </c>
      <c r="F1339" s="254">
        <v>117749</v>
      </c>
      <c r="G1339" s="254">
        <v>3100</v>
      </c>
      <c r="H1339" s="269">
        <v>2.6327187492038147</v>
      </c>
      <c r="I1339" s="254" t="s">
        <v>925</v>
      </c>
    </row>
    <row r="1340" spans="2:9">
      <c r="B1340" s="252" t="s">
        <v>202</v>
      </c>
      <c r="C1340" s="253" t="s">
        <v>39</v>
      </c>
      <c r="D1340" s="254" t="s">
        <v>2879</v>
      </c>
      <c r="E1340" s="255" t="s">
        <v>2880</v>
      </c>
      <c r="F1340" s="254">
        <v>117993</v>
      </c>
      <c r="G1340" s="254">
        <v>3110</v>
      </c>
      <c r="H1340" s="269">
        <v>2.6357495783648184</v>
      </c>
      <c r="I1340" s="254" t="s">
        <v>925</v>
      </c>
    </row>
    <row r="1341" spans="2:9">
      <c r="B1341" s="252" t="s">
        <v>338</v>
      </c>
      <c r="C1341" s="253" t="s">
        <v>34</v>
      </c>
      <c r="D1341" s="254" t="s">
        <v>2881</v>
      </c>
      <c r="E1341" s="255" t="s">
        <v>1541</v>
      </c>
      <c r="F1341" s="254">
        <v>149960</v>
      </c>
      <c r="G1341" s="254">
        <v>3960</v>
      </c>
      <c r="H1341" s="269">
        <v>2.6407041877834088</v>
      </c>
      <c r="I1341" s="254" t="s">
        <v>925</v>
      </c>
    </row>
    <row r="1342" spans="2:9">
      <c r="B1342" s="252" t="s">
        <v>338</v>
      </c>
      <c r="C1342" s="253" t="s">
        <v>34</v>
      </c>
      <c r="D1342" s="254" t="s">
        <v>2882</v>
      </c>
      <c r="E1342" s="255" t="s">
        <v>2883</v>
      </c>
      <c r="F1342" s="254">
        <v>133958</v>
      </c>
      <c r="G1342" s="254">
        <v>3540</v>
      </c>
      <c r="H1342" s="269">
        <v>2.6426193284462296</v>
      </c>
      <c r="I1342" s="254" t="s">
        <v>925</v>
      </c>
    </row>
    <row r="1343" spans="2:9">
      <c r="B1343" s="252" t="s">
        <v>1104</v>
      </c>
      <c r="C1343" s="253" t="s">
        <v>42</v>
      </c>
      <c r="D1343" s="254" t="s">
        <v>2884</v>
      </c>
      <c r="E1343" s="255" t="s">
        <v>2885</v>
      </c>
      <c r="F1343" s="254">
        <v>143100</v>
      </c>
      <c r="G1343" s="254">
        <v>3800</v>
      </c>
      <c r="H1343" s="269">
        <v>2.6554856743535988</v>
      </c>
      <c r="I1343" s="254" t="s">
        <v>925</v>
      </c>
    </row>
    <row r="1344" spans="2:9">
      <c r="B1344" s="252" t="s">
        <v>202</v>
      </c>
      <c r="C1344" s="253" t="s">
        <v>39</v>
      </c>
      <c r="D1344" s="254" t="s">
        <v>2886</v>
      </c>
      <c r="E1344" s="255" t="s">
        <v>2887</v>
      </c>
      <c r="F1344" s="254">
        <v>142316</v>
      </c>
      <c r="G1344" s="254">
        <v>3788</v>
      </c>
      <c r="H1344" s="269">
        <v>2.6616824531324657</v>
      </c>
      <c r="I1344" s="254" t="s">
        <v>925</v>
      </c>
    </row>
    <row r="1345" spans="2:9">
      <c r="B1345" s="252" t="s">
        <v>186</v>
      </c>
      <c r="C1345" s="253" t="s">
        <v>16</v>
      </c>
      <c r="D1345" s="254" t="s">
        <v>2888</v>
      </c>
      <c r="E1345" s="255" t="s">
        <v>2889</v>
      </c>
      <c r="F1345" s="254">
        <v>143046</v>
      </c>
      <c r="G1345" s="254">
        <v>3812</v>
      </c>
      <c r="H1345" s="269">
        <v>2.6648770325629521</v>
      </c>
      <c r="I1345" s="254" t="s">
        <v>925</v>
      </c>
    </row>
    <row r="1346" spans="2:9">
      <c r="B1346" s="252" t="s">
        <v>922</v>
      </c>
      <c r="C1346" s="253" t="s">
        <v>40</v>
      </c>
      <c r="D1346" s="254" t="s">
        <v>2890</v>
      </c>
      <c r="E1346" s="255" t="s">
        <v>2891</v>
      </c>
      <c r="F1346" s="254">
        <v>127008</v>
      </c>
      <c r="G1346" s="254">
        <v>3395</v>
      </c>
      <c r="H1346" s="269">
        <v>2.6730599647266313</v>
      </c>
      <c r="I1346" s="254" t="s">
        <v>925</v>
      </c>
    </row>
    <row r="1347" spans="2:9">
      <c r="B1347" s="252" t="s">
        <v>1026</v>
      </c>
      <c r="C1347" s="253" t="s">
        <v>47</v>
      </c>
      <c r="D1347" s="254" t="s">
        <v>2892</v>
      </c>
      <c r="E1347" s="255" t="s">
        <v>2893</v>
      </c>
      <c r="F1347" s="254">
        <v>118933</v>
      </c>
      <c r="G1347" s="254">
        <v>3182</v>
      </c>
      <c r="H1347" s="269">
        <v>2.6754559289684106</v>
      </c>
      <c r="I1347" s="254" t="s">
        <v>925</v>
      </c>
    </row>
    <row r="1348" spans="2:9">
      <c r="B1348" s="252" t="s">
        <v>1065</v>
      </c>
      <c r="C1348" s="253" t="s">
        <v>1066</v>
      </c>
      <c r="D1348" s="254" t="s">
        <v>2894</v>
      </c>
      <c r="E1348" s="255" t="s">
        <v>2895</v>
      </c>
      <c r="F1348" s="254">
        <v>140984</v>
      </c>
      <c r="G1348" s="254">
        <v>3773</v>
      </c>
      <c r="H1348" s="269">
        <v>2.6761902059808205</v>
      </c>
      <c r="I1348" s="254" t="s">
        <v>925</v>
      </c>
    </row>
    <row r="1349" spans="2:9">
      <c r="B1349" s="252" t="s">
        <v>2122</v>
      </c>
      <c r="C1349" s="253" t="s">
        <v>2123</v>
      </c>
      <c r="D1349" s="254" t="s">
        <v>2896</v>
      </c>
      <c r="E1349" s="255" t="s">
        <v>2897</v>
      </c>
      <c r="F1349" s="254">
        <v>168181</v>
      </c>
      <c r="G1349" s="254">
        <v>4514</v>
      </c>
      <c r="H1349" s="269">
        <v>2.6840130573608194</v>
      </c>
      <c r="I1349" s="254" t="s">
        <v>925</v>
      </c>
    </row>
    <row r="1350" spans="2:9">
      <c r="B1350" s="252" t="s">
        <v>464</v>
      </c>
      <c r="C1350" s="253" t="s">
        <v>30</v>
      </c>
      <c r="D1350" s="254" t="s">
        <v>2898</v>
      </c>
      <c r="E1350" s="255" t="s">
        <v>2899</v>
      </c>
      <c r="F1350" s="254">
        <v>130167</v>
      </c>
      <c r="G1350" s="254">
        <v>3498</v>
      </c>
      <c r="H1350" s="269">
        <v>2.6873170619281384</v>
      </c>
      <c r="I1350" s="254" t="s">
        <v>925</v>
      </c>
    </row>
    <row r="1351" spans="2:9">
      <c r="B1351" s="252" t="s">
        <v>975</v>
      </c>
      <c r="C1351" s="253" t="s">
        <v>43</v>
      </c>
      <c r="D1351" s="254" t="s">
        <v>2900</v>
      </c>
      <c r="E1351" s="255" t="s">
        <v>2901</v>
      </c>
      <c r="F1351" s="254">
        <v>120692</v>
      </c>
      <c r="G1351" s="254">
        <v>3244</v>
      </c>
      <c r="H1351" s="269">
        <v>2.6878334935206976</v>
      </c>
      <c r="I1351" s="254" t="s">
        <v>925</v>
      </c>
    </row>
    <row r="1352" spans="2:9">
      <c r="B1352" s="252" t="s">
        <v>1359</v>
      </c>
      <c r="C1352" s="253" t="s">
        <v>32</v>
      </c>
      <c r="D1352" s="254" t="s">
        <v>2902</v>
      </c>
      <c r="E1352" s="255" t="s">
        <v>2903</v>
      </c>
      <c r="F1352" s="254">
        <v>115527</v>
      </c>
      <c r="G1352" s="254">
        <v>3109</v>
      </c>
      <c r="H1352" s="269">
        <v>2.6911457927584026</v>
      </c>
      <c r="I1352" s="254" t="s">
        <v>925</v>
      </c>
    </row>
    <row r="1353" spans="2:9">
      <c r="B1353" s="252" t="s">
        <v>1138</v>
      </c>
      <c r="C1353" s="253" t="s">
        <v>36</v>
      </c>
      <c r="D1353" s="254" t="s">
        <v>2904</v>
      </c>
      <c r="E1353" s="255" t="s">
        <v>2905</v>
      </c>
      <c r="F1353" s="254">
        <v>115525</v>
      </c>
      <c r="G1353" s="254">
        <v>3125</v>
      </c>
      <c r="H1353" s="269">
        <v>2.7050421986582989</v>
      </c>
      <c r="I1353" s="254" t="s">
        <v>925</v>
      </c>
    </row>
    <row r="1354" spans="2:9">
      <c r="B1354" s="252" t="s">
        <v>1531</v>
      </c>
      <c r="C1354" s="253" t="s">
        <v>48</v>
      </c>
      <c r="D1354" s="254" t="s">
        <v>2906</v>
      </c>
      <c r="E1354" s="255" t="s">
        <v>2907</v>
      </c>
      <c r="F1354" s="254">
        <v>180247</v>
      </c>
      <c r="G1354" s="254">
        <v>4880</v>
      </c>
      <c r="H1354" s="269">
        <v>2.7073959622074155</v>
      </c>
      <c r="I1354" s="254" t="s">
        <v>925</v>
      </c>
    </row>
    <row r="1355" spans="2:9">
      <c r="B1355" s="252" t="s">
        <v>372</v>
      </c>
      <c r="C1355" s="253" t="s">
        <v>19</v>
      </c>
      <c r="D1355" s="254" t="s">
        <v>2908</v>
      </c>
      <c r="E1355" s="255" t="s">
        <v>2909</v>
      </c>
      <c r="F1355" s="254">
        <v>169863</v>
      </c>
      <c r="G1355" s="254">
        <v>4601</v>
      </c>
      <c r="H1355" s="269">
        <v>2.7086534442462455</v>
      </c>
      <c r="I1355" s="254" t="s">
        <v>925</v>
      </c>
    </row>
    <row r="1356" spans="2:9">
      <c r="B1356" s="252" t="s">
        <v>1734</v>
      </c>
      <c r="C1356" s="253" t="s">
        <v>1735</v>
      </c>
      <c r="D1356" s="254" t="s">
        <v>2910</v>
      </c>
      <c r="E1356" s="255" t="s">
        <v>2911</v>
      </c>
      <c r="F1356" s="254">
        <v>154480</v>
      </c>
      <c r="G1356" s="254">
        <v>4200</v>
      </c>
      <c r="H1356" s="269">
        <v>2.7187985499741067</v>
      </c>
      <c r="I1356" s="254" t="s">
        <v>925</v>
      </c>
    </row>
    <row r="1357" spans="2:9">
      <c r="B1357" s="252" t="s">
        <v>338</v>
      </c>
      <c r="C1357" s="253" t="s">
        <v>34</v>
      </c>
      <c r="D1357" s="254" t="s">
        <v>2912</v>
      </c>
      <c r="E1357" s="255" t="s">
        <v>2913</v>
      </c>
      <c r="F1357" s="254">
        <v>167116</v>
      </c>
      <c r="G1357" s="254">
        <v>4551</v>
      </c>
      <c r="H1357" s="269">
        <v>2.7232580961727182</v>
      </c>
      <c r="I1357" s="254" t="s">
        <v>925</v>
      </c>
    </row>
    <row r="1358" spans="2:9">
      <c r="B1358" s="252" t="s">
        <v>1023</v>
      </c>
      <c r="C1358" s="253" t="s">
        <v>50</v>
      </c>
      <c r="D1358" s="254" t="s">
        <v>2914</v>
      </c>
      <c r="E1358" s="255" t="s">
        <v>2915</v>
      </c>
      <c r="F1358" s="254">
        <v>120559</v>
      </c>
      <c r="G1358" s="254">
        <v>3288</v>
      </c>
      <c r="H1358" s="269">
        <v>2.7272953491651393</v>
      </c>
      <c r="I1358" s="254" t="s">
        <v>925</v>
      </c>
    </row>
    <row r="1359" spans="2:9">
      <c r="B1359" s="252" t="s">
        <v>1065</v>
      </c>
      <c r="C1359" s="253" t="s">
        <v>1066</v>
      </c>
      <c r="D1359" s="254" t="s">
        <v>2916</v>
      </c>
      <c r="E1359" s="255" t="s">
        <v>2917</v>
      </c>
      <c r="F1359" s="254">
        <v>115107</v>
      </c>
      <c r="G1359" s="254">
        <v>3142</v>
      </c>
      <c r="H1359" s="269">
        <v>2.7296341664711963</v>
      </c>
      <c r="I1359" s="254" t="s">
        <v>925</v>
      </c>
    </row>
    <row r="1360" spans="2:9">
      <c r="B1360" s="252" t="s">
        <v>1208</v>
      </c>
      <c r="C1360" s="253" t="s">
        <v>18</v>
      </c>
      <c r="D1360" s="254" t="s">
        <v>2918</v>
      </c>
      <c r="E1360" s="255" t="s">
        <v>2919</v>
      </c>
      <c r="F1360" s="254">
        <v>107082</v>
      </c>
      <c r="G1360" s="254">
        <v>2924</v>
      </c>
      <c r="H1360" s="269">
        <v>2.7306176574961243</v>
      </c>
      <c r="I1360" s="254" t="s">
        <v>925</v>
      </c>
    </row>
    <row r="1361" spans="2:9">
      <c r="B1361" s="252" t="s">
        <v>1882</v>
      </c>
      <c r="C1361" s="253" t="s">
        <v>45</v>
      </c>
      <c r="D1361" s="254" t="s">
        <v>2920</v>
      </c>
      <c r="E1361" s="255" t="s">
        <v>2921</v>
      </c>
      <c r="F1361" s="254">
        <v>114485</v>
      </c>
      <c r="G1361" s="254">
        <v>3128</v>
      </c>
      <c r="H1361" s="269">
        <v>2.7322356640607941</v>
      </c>
      <c r="I1361" s="254" t="s">
        <v>925</v>
      </c>
    </row>
    <row r="1362" spans="2:9">
      <c r="B1362" s="252" t="s">
        <v>936</v>
      </c>
      <c r="C1362" s="253" t="s">
        <v>937</v>
      </c>
      <c r="D1362" s="254" t="s">
        <v>2922</v>
      </c>
      <c r="E1362" s="255" t="s">
        <v>2923</v>
      </c>
      <c r="F1362" s="254">
        <v>155774</v>
      </c>
      <c r="G1362" s="254">
        <v>4260</v>
      </c>
      <c r="H1362" s="269">
        <v>2.7347310847766639</v>
      </c>
      <c r="I1362" s="254" t="s">
        <v>925</v>
      </c>
    </row>
    <row r="1363" spans="2:9">
      <c r="B1363" s="252" t="s">
        <v>1734</v>
      </c>
      <c r="C1363" s="253" t="s">
        <v>1735</v>
      </c>
      <c r="D1363" s="254" t="s">
        <v>2924</v>
      </c>
      <c r="E1363" s="255" t="s">
        <v>2925</v>
      </c>
      <c r="F1363" s="254">
        <v>104616</v>
      </c>
      <c r="G1363" s="254">
        <v>2861</v>
      </c>
      <c r="H1363" s="269">
        <v>2.7347633249216181</v>
      </c>
      <c r="I1363" s="254" t="s">
        <v>925</v>
      </c>
    </row>
    <row r="1364" spans="2:9">
      <c r="B1364" s="252" t="s">
        <v>1177</v>
      </c>
      <c r="C1364" s="253" t="s">
        <v>38</v>
      </c>
      <c r="D1364" s="254" t="s">
        <v>2926</v>
      </c>
      <c r="E1364" s="255" t="s">
        <v>2927</v>
      </c>
      <c r="F1364" s="254">
        <v>167404</v>
      </c>
      <c r="G1364" s="254">
        <v>4585</v>
      </c>
      <c r="H1364" s="269">
        <v>2.7388831808081049</v>
      </c>
      <c r="I1364" s="254" t="s">
        <v>925</v>
      </c>
    </row>
    <row r="1365" spans="2:9">
      <c r="B1365" s="252" t="s">
        <v>639</v>
      </c>
      <c r="C1365" s="253" t="s">
        <v>31</v>
      </c>
      <c r="D1365" s="254" t="s">
        <v>2928</v>
      </c>
      <c r="E1365" s="255" t="s">
        <v>2929</v>
      </c>
      <c r="F1365" s="254">
        <v>150106</v>
      </c>
      <c r="G1365" s="254">
        <v>4124</v>
      </c>
      <c r="H1365" s="269">
        <v>2.7473918430975441</v>
      </c>
      <c r="I1365" s="254" t="s">
        <v>925</v>
      </c>
    </row>
    <row r="1366" spans="2:9">
      <c r="B1366" s="252" t="s">
        <v>1359</v>
      </c>
      <c r="C1366" s="253" t="s">
        <v>32</v>
      </c>
      <c r="D1366" s="254" t="s">
        <v>2930</v>
      </c>
      <c r="E1366" s="255" t="s">
        <v>2931</v>
      </c>
      <c r="F1366" s="254">
        <v>140706</v>
      </c>
      <c r="G1366" s="254">
        <v>3870</v>
      </c>
      <c r="H1366" s="269">
        <v>2.7504157605219395</v>
      </c>
      <c r="I1366" s="254" t="s">
        <v>925</v>
      </c>
    </row>
    <row r="1367" spans="2:9">
      <c r="B1367" s="252" t="s">
        <v>1104</v>
      </c>
      <c r="C1367" s="253" t="s">
        <v>42</v>
      </c>
      <c r="D1367" s="254" t="s">
        <v>2932</v>
      </c>
      <c r="E1367" s="255" t="s">
        <v>2933</v>
      </c>
      <c r="F1367" s="254">
        <v>110972</v>
      </c>
      <c r="G1367" s="254">
        <v>3071</v>
      </c>
      <c r="H1367" s="269">
        <v>2.7673647406553004</v>
      </c>
      <c r="I1367" s="254" t="s">
        <v>925</v>
      </c>
    </row>
    <row r="1368" spans="2:9">
      <c r="B1368" s="252" t="s">
        <v>1359</v>
      </c>
      <c r="C1368" s="253" t="s">
        <v>32</v>
      </c>
      <c r="D1368" s="254" t="s">
        <v>2934</v>
      </c>
      <c r="E1368" s="255" t="s">
        <v>2935</v>
      </c>
      <c r="F1368" s="254">
        <v>114378</v>
      </c>
      <c r="G1368" s="254">
        <v>3167</v>
      </c>
      <c r="H1368" s="269">
        <v>2.7688891220339578</v>
      </c>
      <c r="I1368" s="254" t="s">
        <v>925</v>
      </c>
    </row>
    <row r="1369" spans="2:9">
      <c r="B1369" s="252" t="s">
        <v>1065</v>
      </c>
      <c r="C1369" s="253" t="s">
        <v>1066</v>
      </c>
      <c r="D1369" s="254" t="s">
        <v>2936</v>
      </c>
      <c r="E1369" s="255" t="s">
        <v>2937</v>
      </c>
      <c r="F1369" s="254">
        <v>106206</v>
      </c>
      <c r="G1369" s="254">
        <v>2943</v>
      </c>
      <c r="H1369" s="269">
        <v>2.7710298853172137</v>
      </c>
      <c r="I1369" s="254" t="s">
        <v>925</v>
      </c>
    </row>
    <row r="1370" spans="2:9">
      <c r="B1370" s="252" t="s">
        <v>936</v>
      </c>
      <c r="C1370" s="253" t="s">
        <v>937</v>
      </c>
      <c r="D1370" s="254" t="s">
        <v>2938</v>
      </c>
      <c r="E1370" s="255" t="s">
        <v>2939</v>
      </c>
      <c r="F1370" s="254">
        <v>144545</v>
      </c>
      <c r="G1370" s="254">
        <v>4012</v>
      </c>
      <c r="H1370" s="269">
        <v>2.7756062125981531</v>
      </c>
      <c r="I1370" s="254" t="s">
        <v>925</v>
      </c>
    </row>
    <row r="1371" spans="2:9">
      <c r="B1371" s="252" t="s">
        <v>199</v>
      </c>
      <c r="C1371" s="253" t="s">
        <v>25</v>
      </c>
      <c r="D1371" s="254" t="s">
        <v>2940</v>
      </c>
      <c r="E1371" s="255" t="s">
        <v>2941</v>
      </c>
      <c r="F1371" s="254">
        <v>135416</v>
      </c>
      <c r="G1371" s="254">
        <v>3767</v>
      </c>
      <c r="H1371" s="269">
        <v>2.7817983103916819</v>
      </c>
      <c r="I1371" s="254" t="s">
        <v>925</v>
      </c>
    </row>
    <row r="1372" spans="2:9">
      <c r="B1372" s="252" t="s">
        <v>338</v>
      </c>
      <c r="C1372" s="253" t="s">
        <v>34</v>
      </c>
      <c r="D1372" s="254" t="s">
        <v>2942</v>
      </c>
      <c r="E1372" s="255" t="s">
        <v>2943</v>
      </c>
      <c r="F1372" s="254">
        <v>159511</v>
      </c>
      <c r="G1372" s="254">
        <v>4444</v>
      </c>
      <c r="H1372" s="269">
        <v>2.7860147576029242</v>
      </c>
      <c r="I1372" s="254" t="s">
        <v>925</v>
      </c>
    </row>
    <row r="1373" spans="2:9">
      <c r="B1373" s="252" t="s">
        <v>372</v>
      </c>
      <c r="C1373" s="253" t="s">
        <v>19</v>
      </c>
      <c r="D1373" s="254" t="s">
        <v>2944</v>
      </c>
      <c r="E1373" s="255" t="s">
        <v>2945</v>
      </c>
      <c r="F1373" s="254">
        <v>164681</v>
      </c>
      <c r="G1373" s="254">
        <v>4604</v>
      </c>
      <c r="H1373" s="269">
        <v>2.7957080658970979</v>
      </c>
      <c r="I1373" s="254" t="s">
        <v>925</v>
      </c>
    </row>
    <row r="1374" spans="2:9">
      <c r="B1374" s="252" t="s">
        <v>372</v>
      </c>
      <c r="C1374" s="253" t="s">
        <v>19</v>
      </c>
      <c r="D1374" s="254" t="s">
        <v>2946</v>
      </c>
      <c r="E1374" s="255" t="s">
        <v>2947</v>
      </c>
      <c r="F1374" s="254">
        <v>131807</v>
      </c>
      <c r="G1374" s="254">
        <v>3701</v>
      </c>
      <c r="H1374" s="269">
        <v>2.8078933592297828</v>
      </c>
      <c r="I1374" s="254" t="s">
        <v>925</v>
      </c>
    </row>
    <row r="1375" spans="2:9">
      <c r="B1375" s="252" t="s">
        <v>975</v>
      </c>
      <c r="C1375" s="253" t="s">
        <v>43</v>
      </c>
      <c r="D1375" s="254" t="s">
        <v>2948</v>
      </c>
      <c r="E1375" s="255" t="s">
        <v>2949</v>
      </c>
      <c r="F1375" s="254">
        <v>112018</v>
      </c>
      <c r="G1375" s="254">
        <v>3161</v>
      </c>
      <c r="H1375" s="269">
        <v>2.8218679140852365</v>
      </c>
      <c r="I1375" s="254" t="s">
        <v>925</v>
      </c>
    </row>
    <row r="1376" spans="2:9">
      <c r="B1376" s="252" t="s">
        <v>1359</v>
      </c>
      <c r="C1376" s="253" t="s">
        <v>32</v>
      </c>
      <c r="D1376" s="254" t="s">
        <v>2950</v>
      </c>
      <c r="E1376" s="255" t="s">
        <v>2951</v>
      </c>
      <c r="F1376" s="254">
        <v>113660</v>
      </c>
      <c r="G1376" s="254">
        <v>3212</v>
      </c>
      <c r="H1376" s="269">
        <v>2.8259721977828614</v>
      </c>
      <c r="I1376" s="254" t="s">
        <v>925</v>
      </c>
    </row>
    <row r="1377" spans="2:9">
      <c r="B1377" s="252" t="s">
        <v>1208</v>
      </c>
      <c r="C1377" s="253" t="s">
        <v>18</v>
      </c>
      <c r="D1377" s="254" t="s">
        <v>2952</v>
      </c>
      <c r="E1377" s="255" t="s">
        <v>2953</v>
      </c>
      <c r="F1377" s="254">
        <v>190572</v>
      </c>
      <c r="G1377" s="254">
        <v>5390</v>
      </c>
      <c r="H1377" s="269">
        <v>2.8283273513422751</v>
      </c>
      <c r="I1377" s="254" t="s">
        <v>925</v>
      </c>
    </row>
    <row r="1378" spans="2:9">
      <c r="B1378" s="252" t="s">
        <v>975</v>
      </c>
      <c r="C1378" s="253" t="s">
        <v>43</v>
      </c>
      <c r="D1378" s="254" t="s">
        <v>2954</v>
      </c>
      <c r="E1378" s="255" t="s">
        <v>2955</v>
      </c>
      <c r="F1378" s="254">
        <v>114087</v>
      </c>
      <c r="G1378" s="254">
        <v>3229</v>
      </c>
      <c r="H1378" s="269">
        <v>2.8302961774785911</v>
      </c>
      <c r="I1378" s="254" t="s">
        <v>925</v>
      </c>
    </row>
    <row r="1379" spans="2:9">
      <c r="B1379" s="252" t="s">
        <v>1208</v>
      </c>
      <c r="C1379" s="253" t="s">
        <v>18</v>
      </c>
      <c r="D1379" s="254" t="s">
        <v>2956</v>
      </c>
      <c r="E1379" s="255" t="s">
        <v>2957</v>
      </c>
      <c r="F1379" s="254">
        <v>158635</v>
      </c>
      <c r="G1379" s="254">
        <v>4502</v>
      </c>
      <c r="H1379" s="269">
        <v>2.8379613578340215</v>
      </c>
      <c r="I1379" s="254" t="s">
        <v>925</v>
      </c>
    </row>
    <row r="1380" spans="2:9">
      <c r="B1380" s="252" t="s">
        <v>639</v>
      </c>
      <c r="C1380" s="253" t="s">
        <v>31</v>
      </c>
      <c r="D1380" s="254" t="s">
        <v>2958</v>
      </c>
      <c r="E1380" s="255" t="s">
        <v>2959</v>
      </c>
      <c r="F1380" s="254">
        <v>119123</v>
      </c>
      <c r="G1380" s="254">
        <v>3384</v>
      </c>
      <c r="H1380" s="269">
        <v>2.8407612299891709</v>
      </c>
      <c r="I1380" s="254" t="s">
        <v>925</v>
      </c>
    </row>
    <row r="1381" spans="2:9">
      <c r="B1381" s="252" t="s">
        <v>372</v>
      </c>
      <c r="C1381" s="253" t="s">
        <v>19</v>
      </c>
      <c r="D1381" s="254" t="s">
        <v>2960</v>
      </c>
      <c r="E1381" s="255" t="s">
        <v>2961</v>
      </c>
      <c r="F1381" s="254">
        <v>131581</v>
      </c>
      <c r="G1381" s="254">
        <v>3742</v>
      </c>
      <c r="H1381" s="269">
        <v>2.8438756355400856</v>
      </c>
      <c r="I1381" s="254" t="s">
        <v>925</v>
      </c>
    </row>
    <row r="1382" spans="2:9">
      <c r="B1382" s="252" t="s">
        <v>2728</v>
      </c>
      <c r="C1382" s="253" t="s">
        <v>55</v>
      </c>
      <c r="D1382" s="254" t="s">
        <v>2962</v>
      </c>
      <c r="E1382" s="255" t="s">
        <v>2963</v>
      </c>
      <c r="F1382" s="254">
        <v>112224</v>
      </c>
      <c r="G1382" s="254">
        <v>3194</v>
      </c>
      <c r="H1382" s="269">
        <v>2.8460935272312518</v>
      </c>
      <c r="I1382" s="254" t="s">
        <v>925</v>
      </c>
    </row>
    <row r="1383" spans="2:9">
      <c r="B1383" s="252" t="s">
        <v>338</v>
      </c>
      <c r="C1383" s="253" t="s">
        <v>34</v>
      </c>
      <c r="D1383" s="254" t="s">
        <v>2964</v>
      </c>
      <c r="E1383" s="255" t="s">
        <v>2965</v>
      </c>
      <c r="F1383" s="254">
        <v>169702</v>
      </c>
      <c r="G1383" s="254">
        <v>4831</v>
      </c>
      <c r="H1383" s="269">
        <v>2.8467548997654712</v>
      </c>
      <c r="I1383" s="254" t="s">
        <v>925</v>
      </c>
    </row>
    <row r="1384" spans="2:9">
      <c r="B1384" s="252" t="s">
        <v>1382</v>
      </c>
      <c r="C1384" s="253" t="s">
        <v>41</v>
      </c>
      <c r="D1384" s="254" t="s">
        <v>2966</v>
      </c>
      <c r="E1384" s="255" t="s">
        <v>2967</v>
      </c>
      <c r="F1384" s="254">
        <v>123842</v>
      </c>
      <c r="G1384" s="254">
        <v>3529</v>
      </c>
      <c r="H1384" s="269">
        <v>2.8495986821918251</v>
      </c>
      <c r="I1384" s="254" t="s">
        <v>925</v>
      </c>
    </row>
    <row r="1385" spans="2:9">
      <c r="B1385" s="252" t="s">
        <v>1359</v>
      </c>
      <c r="C1385" s="253" t="s">
        <v>32</v>
      </c>
      <c r="D1385" s="254" t="s">
        <v>2968</v>
      </c>
      <c r="E1385" s="255" t="s">
        <v>2969</v>
      </c>
      <c r="F1385" s="254">
        <v>172780</v>
      </c>
      <c r="G1385" s="254">
        <v>4925</v>
      </c>
      <c r="H1385" s="269">
        <v>2.8504456534321103</v>
      </c>
      <c r="I1385" s="254" t="s">
        <v>925</v>
      </c>
    </row>
    <row r="1386" spans="2:9">
      <c r="B1386" s="252" t="s">
        <v>1026</v>
      </c>
      <c r="C1386" s="253" t="s">
        <v>47</v>
      </c>
      <c r="D1386" s="254" t="s">
        <v>2970</v>
      </c>
      <c r="E1386" s="255" t="s">
        <v>2971</v>
      </c>
      <c r="F1386" s="254">
        <v>132818</v>
      </c>
      <c r="G1386" s="254">
        <v>3789</v>
      </c>
      <c r="H1386" s="269">
        <v>2.8527759791594511</v>
      </c>
      <c r="I1386" s="254" t="s">
        <v>925</v>
      </c>
    </row>
    <row r="1387" spans="2:9">
      <c r="B1387" s="252" t="s">
        <v>1065</v>
      </c>
      <c r="C1387" s="253" t="s">
        <v>1066</v>
      </c>
      <c r="D1387" s="254" t="s">
        <v>2972</v>
      </c>
      <c r="E1387" s="255" t="s">
        <v>2973</v>
      </c>
      <c r="F1387" s="254">
        <v>122162</v>
      </c>
      <c r="G1387" s="254">
        <v>3488</v>
      </c>
      <c r="H1387" s="269">
        <v>2.8552250290597732</v>
      </c>
      <c r="I1387" s="254" t="s">
        <v>925</v>
      </c>
    </row>
    <row r="1388" spans="2:9">
      <c r="B1388" s="252" t="s">
        <v>1734</v>
      </c>
      <c r="C1388" s="253" t="s">
        <v>1735</v>
      </c>
      <c r="D1388" s="254" t="s">
        <v>2974</v>
      </c>
      <c r="E1388" s="255" t="s">
        <v>2975</v>
      </c>
      <c r="F1388" s="254">
        <v>106805</v>
      </c>
      <c r="G1388" s="254">
        <v>3050</v>
      </c>
      <c r="H1388" s="269">
        <v>2.8556715509573523</v>
      </c>
      <c r="I1388" s="254" t="s">
        <v>925</v>
      </c>
    </row>
    <row r="1389" spans="2:9">
      <c r="B1389" s="252" t="s">
        <v>936</v>
      </c>
      <c r="C1389" s="253" t="s">
        <v>937</v>
      </c>
      <c r="D1389" s="254" t="s">
        <v>2976</v>
      </c>
      <c r="E1389" s="255" t="s">
        <v>2977</v>
      </c>
      <c r="F1389" s="254">
        <v>116325</v>
      </c>
      <c r="G1389" s="254">
        <v>3323</v>
      </c>
      <c r="H1389" s="269">
        <v>2.8566516226090695</v>
      </c>
      <c r="I1389" s="254" t="s">
        <v>925</v>
      </c>
    </row>
    <row r="1390" spans="2:9">
      <c r="B1390" s="252" t="s">
        <v>639</v>
      </c>
      <c r="C1390" s="253" t="s">
        <v>31</v>
      </c>
      <c r="D1390" s="254" t="s">
        <v>2978</v>
      </c>
      <c r="E1390" s="255" t="s">
        <v>2979</v>
      </c>
      <c r="F1390" s="254">
        <v>110268</v>
      </c>
      <c r="G1390" s="254">
        <v>3153</v>
      </c>
      <c r="H1390" s="269">
        <v>2.8593971052345197</v>
      </c>
      <c r="I1390" s="254" t="s">
        <v>925</v>
      </c>
    </row>
    <row r="1391" spans="2:9">
      <c r="B1391" s="252" t="s">
        <v>2094</v>
      </c>
      <c r="C1391" s="253" t="s">
        <v>2095</v>
      </c>
      <c r="D1391" s="254" t="s">
        <v>2980</v>
      </c>
      <c r="E1391" s="255" t="s">
        <v>2981</v>
      </c>
      <c r="F1391" s="254">
        <v>109767</v>
      </c>
      <c r="G1391" s="254">
        <v>3144</v>
      </c>
      <c r="H1391" s="269">
        <v>2.8642488179507501</v>
      </c>
      <c r="I1391" s="254" t="s">
        <v>925</v>
      </c>
    </row>
    <row r="1392" spans="2:9">
      <c r="B1392" s="252" t="s">
        <v>1382</v>
      </c>
      <c r="C1392" s="253" t="s">
        <v>41</v>
      </c>
      <c r="D1392" s="254" t="s">
        <v>2982</v>
      </c>
      <c r="E1392" s="255" t="s">
        <v>2983</v>
      </c>
      <c r="F1392" s="254">
        <v>129700</v>
      </c>
      <c r="G1392" s="254">
        <v>3717</v>
      </c>
      <c r="H1392" s="269">
        <v>2.8658442559753277</v>
      </c>
      <c r="I1392" s="254" t="s">
        <v>925</v>
      </c>
    </row>
    <row r="1393" spans="2:9">
      <c r="B1393" s="252" t="s">
        <v>1208</v>
      </c>
      <c r="C1393" s="253" t="s">
        <v>18</v>
      </c>
      <c r="D1393" s="254" t="s">
        <v>2984</v>
      </c>
      <c r="E1393" s="255" t="s">
        <v>2985</v>
      </c>
      <c r="F1393" s="254">
        <v>178197</v>
      </c>
      <c r="G1393" s="254">
        <v>5109</v>
      </c>
      <c r="H1393" s="269">
        <v>2.86705163386589</v>
      </c>
      <c r="I1393" s="254" t="s">
        <v>925</v>
      </c>
    </row>
    <row r="1394" spans="2:9">
      <c r="B1394" s="252" t="s">
        <v>1531</v>
      </c>
      <c r="C1394" s="253" t="s">
        <v>48</v>
      </c>
      <c r="D1394" s="254" t="s">
        <v>2986</v>
      </c>
      <c r="E1394" s="255" t="s">
        <v>2987</v>
      </c>
      <c r="F1394" s="254">
        <v>184431</v>
      </c>
      <c r="G1394" s="254">
        <v>5300</v>
      </c>
      <c r="H1394" s="269">
        <v>2.8737034446486764</v>
      </c>
      <c r="I1394" s="254" t="s">
        <v>925</v>
      </c>
    </row>
    <row r="1395" spans="2:9">
      <c r="B1395" s="252" t="s">
        <v>1208</v>
      </c>
      <c r="C1395" s="253" t="s">
        <v>18</v>
      </c>
      <c r="D1395" s="254" t="s">
        <v>2988</v>
      </c>
      <c r="E1395" s="255" t="s">
        <v>2989</v>
      </c>
      <c r="F1395" s="254">
        <v>155284</v>
      </c>
      <c r="G1395" s="254">
        <v>4469</v>
      </c>
      <c r="H1395" s="269">
        <v>2.8779526544911258</v>
      </c>
      <c r="I1395" s="254" t="s">
        <v>925</v>
      </c>
    </row>
    <row r="1396" spans="2:9">
      <c r="B1396" s="252" t="s">
        <v>1382</v>
      </c>
      <c r="C1396" s="253" t="s">
        <v>41</v>
      </c>
      <c r="D1396" s="254" t="s">
        <v>2990</v>
      </c>
      <c r="E1396" s="255" t="s">
        <v>2991</v>
      </c>
      <c r="F1396" s="254">
        <v>185546</v>
      </c>
      <c r="G1396" s="254">
        <v>5345</v>
      </c>
      <c r="H1396" s="269">
        <v>2.8806872689252261</v>
      </c>
      <c r="I1396" s="254" t="s">
        <v>925</v>
      </c>
    </row>
    <row r="1397" spans="2:9">
      <c r="B1397" s="252" t="s">
        <v>1359</v>
      </c>
      <c r="C1397" s="253" t="s">
        <v>32</v>
      </c>
      <c r="D1397" s="254" t="s">
        <v>2992</v>
      </c>
      <c r="E1397" s="255" t="s">
        <v>2993</v>
      </c>
      <c r="F1397" s="254">
        <v>172374</v>
      </c>
      <c r="G1397" s="254">
        <v>4969</v>
      </c>
      <c r="H1397" s="269">
        <v>2.8826853237727268</v>
      </c>
      <c r="I1397" s="254" t="s">
        <v>925</v>
      </c>
    </row>
    <row r="1398" spans="2:9">
      <c r="B1398" s="252" t="s">
        <v>372</v>
      </c>
      <c r="C1398" s="253" t="s">
        <v>19</v>
      </c>
      <c r="D1398" s="254" t="s">
        <v>2994</v>
      </c>
      <c r="E1398" s="255" t="s">
        <v>2995</v>
      </c>
      <c r="F1398" s="254">
        <v>140751</v>
      </c>
      <c r="G1398" s="254">
        <v>4058</v>
      </c>
      <c r="H1398" s="269">
        <v>2.883105626247771</v>
      </c>
      <c r="I1398" s="254" t="s">
        <v>925</v>
      </c>
    </row>
    <row r="1399" spans="2:9">
      <c r="B1399" s="252" t="s">
        <v>2211</v>
      </c>
      <c r="C1399" s="253" t="s">
        <v>37</v>
      </c>
      <c r="D1399" s="254" t="s">
        <v>2996</v>
      </c>
      <c r="E1399" s="255" t="s">
        <v>2997</v>
      </c>
      <c r="F1399" s="254">
        <v>154068</v>
      </c>
      <c r="G1399" s="254">
        <v>4444</v>
      </c>
      <c r="H1399" s="269">
        <v>2.8844406366020201</v>
      </c>
      <c r="I1399" s="254" t="s">
        <v>925</v>
      </c>
    </row>
    <row r="1400" spans="2:9">
      <c r="B1400" s="252" t="s">
        <v>1065</v>
      </c>
      <c r="C1400" s="253" t="s">
        <v>1066</v>
      </c>
      <c r="D1400" s="254" t="s">
        <v>2998</v>
      </c>
      <c r="E1400" s="255" t="s">
        <v>2999</v>
      </c>
      <c r="F1400" s="254">
        <v>151456</v>
      </c>
      <c r="G1400" s="254">
        <v>4384</v>
      </c>
      <c r="H1400" s="269">
        <v>2.8945700401436723</v>
      </c>
      <c r="I1400" s="254" t="s">
        <v>925</v>
      </c>
    </row>
    <row r="1401" spans="2:9">
      <c r="B1401" s="252" t="s">
        <v>2211</v>
      </c>
      <c r="C1401" s="253" t="s">
        <v>37</v>
      </c>
      <c r="D1401" s="254" t="s">
        <v>3000</v>
      </c>
      <c r="E1401" s="255" t="s">
        <v>3001</v>
      </c>
      <c r="F1401" s="254">
        <v>186290</v>
      </c>
      <c r="G1401" s="254">
        <v>5394</v>
      </c>
      <c r="H1401" s="269">
        <v>2.8954855333082827</v>
      </c>
      <c r="I1401" s="254" t="s">
        <v>925</v>
      </c>
    </row>
    <row r="1402" spans="2:9">
      <c r="B1402" s="252" t="s">
        <v>202</v>
      </c>
      <c r="C1402" s="253" t="s">
        <v>39</v>
      </c>
      <c r="D1402" s="254" t="s">
        <v>3002</v>
      </c>
      <c r="E1402" s="255" t="s">
        <v>3003</v>
      </c>
      <c r="F1402" s="254">
        <v>104758</v>
      </c>
      <c r="G1402" s="254">
        <v>3042</v>
      </c>
      <c r="H1402" s="269">
        <v>2.9038355065961552</v>
      </c>
      <c r="I1402" s="254" t="s">
        <v>925</v>
      </c>
    </row>
    <row r="1403" spans="2:9">
      <c r="B1403" s="252" t="s">
        <v>248</v>
      </c>
      <c r="C1403" s="253" t="s">
        <v>21</v>
      </c>
      <c r="D1403" s="254" t="s">
        <v>3004</v>
      </c>
      <c r="E1403" s="255" t="s">
        <v>3005</v>
      </c>
      <c r="F1403" s="254">
        <v>142826</v>
      </c>
      <c r="G1403" s="254">
        <v>4151</v>
      </c>
      <c r="H1403" s="269">
        <v>2.906333580720597</v>
      </c>
      <c r="I1403" s="254" t="s">
        <v>925</v>
      </c>
    </row>
    <row r="1404" spans="2:9">
      <c r="B1404" s="252" t="s">
        <v>950</v>
      </c>
      <c r="C1404" s="253" t="s">
        <v>46</v>
      </c>
      <c r="D1404" s="254" t="s">
        <v>3006</v>
      </c>
      <c r="E1404" s="255" t="s">
        <v>3007</v>
      </c>
      <c r="F1404" s="254">
        <v>121919</v>
      </c>
      <c r="G1404" s="254">
        <v>3544</v>
      </c>
      <c r="H1404" s="269">
        <v>2.9068479892387566</v>
      </c>
      <c r="I1404" s="254" t="s">
        <v>925</v>
      </c>
    </row>
    <row r="1405" spans="2:9">
      <c r="B1405" s="252" t="s">
        <v>1882</v>
      </c>
      <c r="C1405" s="253" t="s">
        <v>45</v>
      </c>
      <c r="D1405" s="254" t="s">
        <v>3008</v>
      </c>
      <c r="E1405" s="255" t="s">
        <v>3009</v>
      </c>
      <c r="F1405" s="254">
        <v>132363</v>
      </c>
      <c r="G1405" s="254">
        <v>3853</v>
      </c>
      <c r="H1405" s="269">
        <v>2.9109343245468899</v>
      </c>
      <c r="I1405" s="254" t="s">
        <v>925</v>
      </c>
    </row>
    <row r="1406" spans="2:9">
      <c r="B1406" s="252" t="s">
        <v>2211</v>
      </c>
      <c r="C1406" s="253" t="s">
        <v>37</v>
      </c>
      <c r="D1406" s="254" t="s">
        <v>3010</v>
      </c>
      <c r="E1406" s="255" t="s">
        <v>3011</v>
      </c>
      <c r="F1406" s="254">
        <v>191975</v>
      </c>
      <c r="G1406" s="254">
        <v>5591</v>
      </c>
      <c r="H1406" s="269">
        <v>2.9123583799973956</v>
      </c>
      <c r="I1406" s="254" t="s">
        <v>925</v>
      </c>
    </row>
    <row r="1407" spans="2:9">
      <c r="B1407" s="252" t="s">
        <v>2094</v>
      </c>
      <c r="C1407" s="253" t="s">
        <v>2095</v>
      </c>
      <c r="D1407" s="254" t="s">
        <v>3012</v>
      </c>
      <c r="E1407" s="255" t="s">
        <v>3013</v>
      </c>
      <c r="F1407" s="254">
        <v>161769</v>
      </c>
      <c r="G1407" s="254">
        <v>4717</v>
      </c>
      <c r="H1407" s="269">
        <v>2.9158862328381829</v>
      </c>
      <c r="I1407" s="254" t="s">
        <v>925</v>
      </c>
    </row>
    <row r="1408" spans="2:9">
      <c r="B1408" s="252" t="s">
        <v>2224</v>
      </c>
      <c r="C1408" s="253" t="s">
        <v>58</v>
      </c>
      <c r="D1408" s="254" t="s">
        <v>3014</v>
      </c>
      <c r="E1408" s="255" t="s">
        <v>3015</v>
      </c>
      <c r="F1408" s="254">
        <v>149221</v>
      </c>
      <c r="G1408" s="254">
        <v>4368</v>
      </c>
      <c r="H1408" s="269">
        <v>2.9272019353844296</v>
      </c>
      <c r="I1408" s="254" t="s">
        <v>925</v>
      </c>
    </row>
    <row r="1409" spans="2:9">
      <c r="B1409" s="252" t="s">
        <v>372</v>
      </c>
      <c r="C1409" s="253" t="s">
        <v>19</v>
      </c>
      <c r="D1409" s="254" t="s">
        <v>3016</v>
      </c>
      <c r="E1409" s="255" t="s">
        <v>3017</v>
      </c>
      <c r="F1409" s="254">
        <v>109466</v>
      </c>
      <c r="G1409" s="254">
        <v>3212</v>
      </c>
      <c r="H1409" s="269">
        <v>2.9342444229258398</v>
      </c>
      <c r="I1409" s="254" t="s">
        <v>925</v>
      </c>
    </row>
    <row r="1410" spans="2:9">
      <c r="B1410" s="252" t="s">
        <v>2094</v>
      </c>
      <c r="C1410" s="253" t="s">
        <v>2095</v>
      </c>
      <c r="D1410" s="254" t="s">
        <v>3018</v>
      </c>
      <c r="E1410" s="255" t="s">
        <v>3019</v>
      </c>
      <c r="F1410" s="254">
        <v>150126</v>
      </c>
      <c r="G1410" s="254">
        <v>4445</v>
      </c>
      <c r="H1410" s="269">
        <v>2.960846222506428</v>
      </c>
      <c r="I1410" s="254" t="s">
        <v>925</v>
      </c>
    </row>
    <row r="1411" spans="2:9">
      <c r="B1411" s="252" t="s">
        <v>936</v>
      </c>
      <c r="C1411" s="253" t="s">
        <v>937</v>
      </c>
      <c r="D1411" s="254" t="s">
        <v>3020</v>
      </c>
      <c r="E1411" s="255" t="s">
        <v>3021</v>
      </c>
      <c r="F1411" s="254">
        <v>169266</v>
      </c>
      <c r="G1411" s="254">
        <v>5021</v>
      </c>
      <c r="H1411" s="269">
        <v>2.966337008022875</v>
      </c>
      <c r="I1411" s="254" t="s">
        <v>925</v>
      </c>
    </row>
    <row r="1412" spans="2:9">
      <c r="B1412" s="252" t="s">
        <v>2211</v>
      </c>
      <c r="C1412" s="253" t="s">
        <v>37</v>
      </c>
      <c r="D1412" s="254" t="s">
        <v>3022</v>
      </c>
      <c r="E1412" s="255" t="s">
        <v>3023</v>
      </c>
      <c r="F1412" s="254">
        <v>111281</v>
      </c>
      <c r="G1412" s="254">
        <v>3304</v>
      </c>
      <c r="H1412" s="269">
        <v>2.9690603067909169</v>
      </c>
      <c r="I1412" s="254" t="s">
        <v>925</v>
      </c>
    </row>
    <row r="1413" spans="2:9">
      <c r="B1413" s="252" t="s">
        <v>1138</v>
      </c>
      <c r="C1413" s="253" t="s">
        <v>36</v>
      </c>
      <c r="D1413" s="254" t="s">
        <v>3024</v>
      </c>
      <c r="E1413" s="255" t="s">
        <v>3025</v>
      </c>
      <c r="F1413" s="254">
        <v>117699</v>
      </c>
      <c r="G1413" s="254">
        <v>3499</v>
      </c>
      <c r="H1413" s="269">
        <v>2.972837492247173</v>
      </c>
      <c r="I1413" s="254" t="s">
        <v>925</v>
      </c>
    </row>
    <row r="1414" spans="2:9">
      <c r="B1414" s="252" t="s">
        <v>156</v>
      </c>
      <c r="C1414" s="253" t="s">
        <v>14</v>
      </c>
      <c r="D1414" s="254" t="s">
        <v>3026</v>
      </c>
      <c r="E1414" s="255" t="s">
        <v>3027</v>
      </c>
      <c r="F1414" s="254">
        <v>141897</v>
      </c>
      <c r="G1414" s="254">
        <v>4219</v>
      </c>
      <c r="H1414" s="269">
        <v>2.9732834379867086</v>
      </c>
      <c r="I1414" s="254" t="s">
        <v>925</v>
      </c>
    </row>
    <row r="1415" spans="2:9">
      <c r="B1415" s="252" t="s">
        <v>1359</v>
      </c>
      <c r="C1415" s="253" t="s">
        <v>32</v>
      </c>
      <c r="D1415" s="254" t="s">
        <v>3028</v>
      </c>
      <c r="E1415" s="255" t="s">
        <v>3029</v>
      </c>
      <c r="F1415" s="254">
        <v>178200</v>
      </c>
      <c r="G1415" s="254">
        <v>5300</v>
      </c>
      <c r="H1415" s="269">
        <v>2.9741863075196409</v>
      </c>
      <c r="I1415" s="254" t="s">
        <v>925</v>
      </c>
    </row>
    <row r="1416" spans="2:9">
      <c r="B1416" s="252" t="s">
        <v>936</v>
      </c>
      <c r="C1416" s="253" t="s">
        <v>937</v>
      </c>
      <c r="D1416" s="254" t="s">
        <v>3030</v>
      </c>
      <c r="E1416" s="255" t="s">
        <v>3031</v>
      </c>
      <c r="F1416" s="254">
        <v>150871</v>
      </c>
      <c r="G1416" s="254">
        <v>4492</v>
      </c>
      <c r="H1416" s="269">
        <v>2.9773780249352093</v>
      </c>
      <c r="I1416" s="254" t="s">
        <v>925</v>
      </c>
    </row>
    <row r="1417" spans="2:9">
      <c r="B1417" s="252" t="s">
        <v>1208</v>
      </c>
      <c r="C1417" s="253" t="s">
        <v>18</v>
      </c>
      <c r="D1417" s="254" t="s">
        <v>3032</v>
      </c>
      <c r="E1417" s="255" t="s">
        <v>3033</v>
      </c>
      <c r="F1417" s="254">
        <v>114988</v>
      </c>
      <c r="G1417" s="254">
        <v>3435</v>
      </c>
      <c r="H1417" s="269">
        <v>2.9872682366855674</v>
      </c>
      <c r="I1417" s="254" t="s">
        <v>925</v>
      </c>
    </row>
    <row r="1418" spans="2:9">
      <c r="B1418" s="252" t="s">
        <v>1359</v>
      </c>
      <c r="C1418" s="253" t="s">
        <v>32</v>
      </c>
      <c r="D1418" s="254" t="s">
        <v>3034</v>
      </c>
      <c r="E1418" s="255" t="s">
        <v>3035</v>
      </c>
      <c r="F1418" s="254">
        <v>182645</v>
      </c>
      <c r="G1418" s="254">
        <v>5457</v>
      </c>
      <c r="H1418" s="269">
        <v>2.9877631470886143</v>
      </c>
      <c r="I1418" s="254" t="s">
        <v>925</v>
      </c>
    </row>
    <row r="1419" spans="2:9">
      <c r="B1419" s="252" t="s">
        <v>372</v>
      </c>
      <c r="C1419" s="253" t="s">
        <v>19</v>
      </c>
      <c r="D1419" s="254" t="s">
        <v>3036</v>
      </c>
      <c r="E1419" s="255" t="s">
        <v>3037</v>
      </c>
      <c r="F1419" s="254">
        <v>149790</v>
      </c>
      <c r="G1419" s="254">
        <v>4478</v>
      </c>
      <c r="H1419" s="269">
        <v>2.9895186594565724</v>
      </c>
      <c r="I1419" s="254" t="s">
        <v>925</v>
      </c>
    </row>
    <row r="1420" spans="2:9">
      <c r="B1420" s="252" t="s">
        <v>1887</v>
      </c>
      <c r="C1420" s="253" t="s">
        <v>1888</v>
      </c>
      <c r="D1420" s="254" t="s">
        <v>3038</v>
      </c>
      <c r="E1420" s="255" t="s">
        <v>3039</v>
      </c>
      <c r="F1420" s="254">
        <v>206234</v>
      </c>
      <c r="G1420" s="254">
        <v>6168</v>
      </c>
      <c r="H1420" s="269">
        <v>2.990777466373149</v>
      </c>
      <c r="I1420" s="254" t="s">
        <v>925</v>
      </c>
    </row>
    <row r="1421" spans="2:9">
      <c r="B1421" s="252" t="s">
        <v>1065</v>
      </c>
      <c r="C1421" s="253" t="s">
        <v>1066</v>
      </c>
      <c r="D1421" s="254" t="s">
        <v>3040</v>
      </c>
      <c r="E1421" s="255" t="s">
        <v>3041</v>
      </c>
      <c r="F1421" s="254">
        <v>131925</v>
      </c>
      <c r="G1421" s="254">
        <v>3947</v>
      </c>
      <c r="H1421" s="269">
        <v>2.9918514307371611</v>
      </c>
      <c r="I1421" s="254" t="s">
        <v>925</v>
      </c>
    </row>
    <row r="1422" spans="2:9">
      <c r="B1422" s="252" t="s">
        <v>248</v>
      </c>
      <c r="C1422" s="253" t="s">
        <v>21</v>
      </c>
      <c r="D1422" s="254" t="s">
        <v>3042</v>
      </c>
      <c r="E1422" s="255" t="s">
        <v>3043</v>
      </c>
      <c r="F1422" s="254">
        <v>134352</v>
      </c>
      <c r="G1422" s="254">
        <v>4031</v>
      </c>
      <c r="H1422" s="269">
        <v>3.0003274979159222</v>
      </c>
      <c r="I1422" s="254" t="s">
        <v>925</v>
      </c>
    </row>
    <row r="1423" spans="2:9">
      <c r="B1423" s="252" t="s">
        <v>464</v>
      </c>
      <c r="C1423" s="253" t="s">
        <v>30</v>
      </c>
      <c r="D1423" s="254" t="s">
        <v>3044</v>
      </c>
      <c r="E1423" s="255" t="s">
        <v>3045</v>
      </c>
      <c r="F1423" s="254">
        <v>153625</v>
      </c>
      <c r="G1423" s="254">
        <v>4630</v>
      </c>
      <c r="H1423" s="269">
        <v>3.0138323840520749</v>
      </c>
      <c r="I1423" s="254" t="s">
        <v>925</v>
      </c>
    </row>
    <row r="1424" spans="2:9">
      <c r="B1424" s="252" t="s">
        <v>1531</v>
      </c>
      <c r="C1424" s="253" t="s">
        <v>48</v>
      </c>
      <c r="D1424" s="254" t="s">
        <v>3046</v>
      </c>
      <c r="E1424" s="255" t="s">
        <v>3047</v>
      </c>
      <c r="F1424" s="254">
        <v>116914</v>
      </c>
      <c r="G1424" s="254">
        <v>3526</v>
      </c>
      <c r="H1424" s="269">
        <v>3.0158920231965376</v>
      </c>
      <c r="I1424" s="254" t="s">
        <v>925</v>
      </c>
    </row>
    <row r="1425" spans="2:9">
      <c r="B1425" s="252" t="s">
        <v>1065</v>
      </c>
      <c r="C1425" s="253" t="s">
        <v>1066</v>
      </c>
      <c r="D1425" s="254" t="s">
        <v>3048</v>
      </c>
      <c r="E1425" s="255" t="s">
        <v>3049</v>
      </c>
      <c r="F1425" s="254">
        <v>160367</v>
      </c>
      <c r="G1425" s="254">
        <v>4843</v>
      </c>
      <c r="H1425" s="269">
        <v>3.0199479942881018</v>
      </c>
      <c r="I1425" s="254" t="s">
        <v>925</v>
      </c>
    </row>
    <row r="1426" spans="2:9">
      <c r="B1426" s="252" t="s">
        <v>1177</v>
      </c>
      <c r="C1426" s="253" t="s">
        <v>38</v>
      </c>
      <c r="D1426" s="254" t="s">
        <v>3050</v>
      </c>
      <c r="E1426" s="255" t="s">
        <v>3051</v>
      </c>
      <c r="F1426" s="254">
        <v>111774</v>
      </c>
      <c r="G1426" s="254">
        <v>3389</v>
      </c>
      <c r="H1426" s="269">
        <v>3.0320110222413081</v>
      </c>
      <c r="I1426" s="254" t="s">
        <v>925</v>
      </c>
    </row>
    <row r="1427" spans="2:9">
      <c r="B1427" s="252" t="s">
        <v>1947</v>
      </c>
      <c r="C1427" s="253" t="s">
        <v>54</v>
      </c>
      <c r="D1427" s="254" t="s">
        <v>3052</v>
      </c>
      <c r="E1427" s="255" t="s">
        <v>3053</v>
      </c>
      <c r="F1427" s="254">
        <v>117039</v>
      </c>
      <c r="G1427" s="254">
        <v>3558</v>
      </c>
      <c r="H1427" s="269">
        <v>3.0400123035911104</v>
      </c>
      <c r="I1427" s="254" t="s">
        <v>925</v>
      </c>
    </row>
    <row r="1428" spans="2:9">
      <c r="B1428" s="252" t="s">
        <v>1531</v>
      </c>
      <c r="C1428" s="253" t="s">
        <v>48</v>
      </c>
      <c r="D1428" s="254" t="s">
        <v>3054</v>
      </c>
      <c r="E1428" s="255" t="s">
        <v>3055</v>
      </c>
      <c r="F1428" s="254">
        <v>118220</v>
      </c>
      <c r="G1428" s="254">
        <v>3596</v>
      </c>
      <c r="H1428" s="269">
        <v>3.041786499746236</v>
      </c>
      <c r="I1428" s="254" t="s">
        <v>925</v>
      </c>
    </row>
    <row r="1429" spans="2:9">
      <c r="B1429" s="252" t="s">
        <v>1104</v>
      </c>
      <c r="C1429" s="253" t="s">
        <v>42</v>
      </c>
      <c r="D1429" s="254" t="s">
        <v>3056</v>
      </c>
      <c r="E1429" s="255" t="s">
        <v>3057</v>
      </c>
      <c r="F1429" s="254">
        <v>111351</v>
      </c>
      <c r="G1429" s="254">
        <v>3390</v>
      </c>
      <c r="H1429" s="269">
        <v>3.0444270819301131</v>
      </c>
      <c r="I1429" s="254" t="s">
        <v>925</v>
      </c>
    </row>
    <row r="1430" spans="2:9">
      <c r="B1430" s="252" t="s">
        <v>1104</v>
      </c>
      <c r="C1430" s="253" t="s">
        <v>42</v>
      </c>
      <c r="D1430" s="254" t="s">
        <v>3058</v>
      </c>
      <c r="E1430" s="255" t="s">
        <v>3059</v>
      </c>
      <c r="F1430" s="254">
        <v>118071</v>
      </c>
      <c r="G1430" s="254">
        <v>3607</v>
      </c>
      <c r="H1430" s="269">
        <v>3.0549415182390254</v>
      </c>
      <c r="I1430" s="254" t="s">
        <v>925</v>
      </c>
    </row>
    <row r="1431" spans="2:9">
      <c r="B1431" s="252" t="s">
        <v>2122</v>
      </c>
      <c r="C1431" s="253" t="s">
        <v>2123</v>
      </c>
      <c r="D1431" s="254" t="s">
        <v>3060</v>
      </c>
      <c r="E1431" s="255" t="s">
        <v>3061</v>
      </c>
      <c r="F1431" s="254">
        <v>181818</v>
      </c>
      <c r="G1431" s="254">
        <v>5557</v>
      </c>
      <c r="H1431" s="269">
        <v>3.0563530563530565</v>
      </c>
      <c r="I1431" s="254" t="s">
        <v>925</v>
      </c>
    </row>
    <row r="1432" spans="2:9">
      <c r="B1432" s="252" t="s">
        <v>2094</v>
      </c>
      <c r="C1432" s="253" t="s">
        <v>2095</v>
      </c>
      <c r="D1432" s="254" t="s">
        <v>3062</v>
      </c>
      <c r="E1432" s="255" t="s">
        <v>3063</v>
      </c>
      <c r="F1432" s="254">
        <v>118203</v>
      </c>
      <c r="G1432" s="254">
        <v>3624</v>
      </c>
      <c r="H1432" s="269">
        <v>3.0659120326895257</v>
      </c>
      <c r="I1432" s="254" t="s">
        <v>925</v>
      </c>
    </row>
    <row r="1433" spans="2:9">
      <c r="B1433" s="252" t="s">
        <v>372</v>
      </c>
      <c r="C1433" s="253" t="s">
        <v>19</v>
      </c>
      <c r="D1433" s="254" t="s">
        <v>3064</v>
      </c>
      <c r="E1433" s="255" t="s">
        <v>3065</v>
      </c>
      <c r="F1433" s="254">
        <v>105003</v>
      </c>
      <c r="G1433" s="254">
        <v>3224</v>
      </c>
      <c r="H1433" s="269">
        <v>3.0703884650914737</v>
      </c>
      <c r="I1433" s="254" t="s">
        <v>925</v>
      </c>
    </row>
    <row r="1434" spans="2:9">
      <c r="B1434" s="252" t="s">
        <v>1734</v>
      </c>
      <c r="C1434" s="253" t="s">
        <v>1735</v>
      </c>
      <c r="D1434" s="254" t="s">
        <v>3066</v>
      </c>
      <c r="E1434" s="255" t="s">
        <v>3067</v>
      </c>
      <c r="F1434" s="254">
        <v>157222</v>
      </c>
      <c r="G1434" s="254">
        <v>4830</v>
      </c>
      <c r="H1434" s="269">
        <v>3.0720891478291845</v>
      </c>
      <c r="I1434" s="254" t="s">
        <v>925</v>
      </c>
    </row>
    <row r="1435" spans="2:9">
      <c r="B1435" s="252" t="s">
        <v>1208</v>
      </c>
      <c r="C1435" s="253" t="s">
        <v>18</v>
      </c>
      <c r="D1435" s="254" t="s">
        <v>3068</v>
      </c>
      <c r="E1435" s="255" t="s">
        <v>3069</v>
      </c>
      <c r="F1435" s="254">
        <v>176115</v>
      </c>
      <c r="G1435" s="254">
        <v>5416</v>
      </c>
      <c r="H1435" s="269">
        <v>3.0752633222610228</v>
      </c>
      <c r="I1435" s="254" t="s">
        <v>925</v>
      </c>
    </row>
    <row r="1436" spans="2:9">
      <c r="B1436" s="252" t="s">
        <v>372</v>
      </c>
      <c r="C1436" s="253" t="s">
        <v>19</v>
      </c>
      <c r="D1436" s="254" t="s">
        <v>3070</v>
      </c>
      <c r="E1436" s="255" t="s">
        <v>3071</v>
      </c>
      <c r="F1436" s="254">
        <v>160900</v>
      </c>
      <c r="G1436" s="254">
        <v>4957</v>
      </c>
      <c r="H1436" s="269">
        <v>3.0807955251709136</v>
      </c>
      <c r="I1436" s="254" t="s">
        <v>925</v>
      </c>
    </row>
    <row r="1437" spans="2:9">
      <c r="B1437" s="252" t="s">
        <v>372</v>
      </c>
      <c r="C1437" s="253" t="s">
        <v>19</v>
      </c>
      <c r="D1437" s="254" t="s">
        <v>3072</v>
      </c>
      <c r="E1437" s="255" t="s">
        <v>3073</v>
      </c>
      <c r="F1437" s="254">
        <v>113741</v>
      </c>
      <c r="G1437" s="254">
        <v>3505</v>
      </c>
      <c r="H1437" s="269">
        <v>3.0815624972525302</v>
      </c>
      <c r="I1437" s="254" t="s">
        <v>925</v>
      </c>
    </row>
    <row r="1438" spans="2:9">
      <c r="B1438" s="252" t="s">
        <v>1882</v>
      </c>
      <c r="C1438" s="253" t="s">
        <v>45</v>
      </c>
      <c r="D1438" s="254" t="s">
        <v>3074</v>
      </c>
      <c r="E1438" s="255" t="s">
        <v>3075</v>
      </c>
      <c r="F1438" s="254">
        <v>183835</v>
      </c>
      <c r="G1438" s="254">
        <v>5665</v>
      </c>
      <c r="H1438" s="269">
        <v>3.0815677101748853</v>
      </c>
      <c r="I1438" s="254" t="s">
        <v>925</v>
      </c>
    </row>
    <row r="1439" spans="2:9">
      <c r="B1439" s="252" t="s">
        <v>639</v>
      </c>
      <c r="C1439" s="253" t="s">
        <v>31</v>
      </c>
      <c r="D1439" s="254" t="s">
        <v>3076</v>
      </c>
      <c r="E1439" s="255" t="s">
        <v>3077</v>
      </c>
      <c r="F1439" s="254">
        <v>102985</v>
      </c>
      <c r="G1439" s="254">
        <v>3174</v>
      </c>
      <c r="H1439" s="269">
        <v>3.0820022333349515</v>
      </c>
      <c r="I1439" s="254" t="s">
        <v>925</v>
      </c>
    </row>
    <row r="1440" spans="2:9">
      <c r="B1440" s="252" t="s">
        <v>421</v>
      </c>
      <c r="C1440" s="253" t="s">
        <v>28</v>
      </c>
      <c r="D1440" s="254" t="s">
        <v>3078</v>
      </c>
      <c r="E1440" s="255" t="s">
        <v>3079</v>
      </c>
      <c r="F1440" s="254">
        <v>166892</v>
      </c>
      <c r="G1440" s="254">
        <v>5145</v>
      </c>
      <c r="H1440" s="269">
        <v>3.0828320111209644</v>
      </c>
      <c r="I1440" s="254" t="s">
        <v>925</v>
      </c>
    </row>
    <row r="1441" spans="2:9">
      <c r="B1441" s="252" t="s">
        <v>248</v>
      </c>
      <c r="C1441" s="253" t="s">
        <v>21</v>
      </c>
      <c r="D1441" s="254" t="s">
        <v>3080</v>
      </c>
      <c r="E1441" s="255" t="s">
        <v>3081</v>
      </c>
      <c r="F1441" s="254">
        <v>112708</v>
      </c>
      <c r="G1441" s="254">
        <v>3478</v>
      </c>
      <c r="H1441" s="269">
        <v>3.0858501614792209</v>
      </c>
      <c r="I1441" s="254" t="s">
        <v>925</v>
      </c>
    </row>
    <row r="1442" spans="2:9">
      <c r="B1442" s="252" t="s">
        <v>372</v>
      </c>
      <c r="C1442" s="253" t="s">
        <v>19</v>
      </c>
      <c r="D1442" s="254" t="s">
        <v>3082</v>
      </c>
      <c r="E1442" s="255" t="s">
        <v>3083</v>
      </c>
      <c r="F1442" s="254">
        <v>139856</v>
      </c>
      <c r="G1442" s="254">
        <v>4320</v>
      </c>
      <c r="H1442" s="269">
        <v>3.0888914311863633</v>
      </c>
      <c r="I1442" s="254" t="s">
        <v>925</v>
      </c>
    </row>
    <row r="1443" spans="2:9">
      <c r="B1443" s="252" t="s">
        <v>1887</v>
      </c>
      <c r="C1443" s="253" t="s">
        <v>1888</v>
      </c>
      <c r="D1443" s="254" t="s">
        <v>3084</v>
      </c>
      <c r="E1443" s="255" t="s">
        <v>3085</v>
      </c>
      <c r="F1443" s="254">
        <v>106597</v>
      </c>
      <c r="G1443" s="254">
        <v>3294</v>
      </c>
      <c r="H1443" s="269">
        <v>3.0901432498100321</v>
      </c>
      <c r="I1443" s="254" t="s">
        <v>925</v>
      </c>
    </row>
    <row r="1444" spans="2:9">
      <c r="B1444" s="252" t="s">
        <v>975</v>
      </c>
      <c r="C1444" s="253" t="s">
        <v>43</v>
      </c>
      <c r="D1444" s="254" t="s">
        <v>3086</v>
      </c>
      <c r="E1444" s="255" t="s">
        <v>3087</v>
      </c>
      <c r="F1444" s="254">
        <v>132301</v>
      </c>
      <c r="G1444" s="254">
        <v>4090</v>
      </c>
      <c r="H1444" s="269">
        <v>3.0914354388855716</v>
      </c>
      <c r="I1444" s="254" t="s">
        <v>925</v>
      </c>
    </row>
    <row r="1445" spans="2:9">
      <c r="B1445" s="252" t="s">
        <v>372</v>
      </c>
      <c r="C1445" s="253" t="s">
        <v>19</v>
      </c>
      <c r="D1445" s="254" t="s">
        <v>3088</v>
      </c>
      <c r="E1445" s="255" t="s">
        <v>3089</v>
      </c>
      <c r="F1445" s="254">
        <v>117115</v>
      </c>
      <c r="G1445" s="254">
        <v>3624</v>
      </c>
      <c r="H1445" s="269">
        <v>3.0943943986679758</v>
      </c>
      <c r="I1445" s="254" t="s">
        <v>925</v>
      </c>
    </row>
    <row r="1446" spans="2:9">
      <c r="B1446" s="252" t="s">
        <v>369</v>
      </c>
      <c r="C1446" s="253" t="s">
        <v>44</v>
      </c>
      <c r="D1446" s="254" t="s">
        <v>3090</v>
      </c>
      <c r="E1446" s="255" t="s">
        <v>3091</v>
      </c>
      <c r="F1446" s="254">
        <v>173196</v>
      </c>
      <c r="G1446" s="254">
        <v>5361</v>
      </c>
      <c r="H1446" s="269">
        <v>3.0953370747592324</v>
      </c>
      <c r="I1446" s="254" t="s">
        <v>925</v>
      </c>
    </row>
    <row r="1447" spans="2:9">
      <c r="B1447" s="252" t="s">
        <v>1208</v>
      </c>
      <c r="C1447" s="253" t="s">
        <v>18</v>
      </c>
      <c r="D1447" s="254" t="s">
        <v>3092</v>
      </c>
      <c r="E1447" s="255" t="s">
        <v>3093</v>
      </c>
      <c r="F1447" s="254">
        <v>196918</v>
      </c>
      <c r="G1447" s="254">
        <v>6100</v>
      </c>
      <c r="H1447" s="269">
        <v>3.0977361135091761</v>
      </c>
      <c r="I1447" s="254" t="s">
        <v>925</v>
      </c>
    </row>
    <row r="1448" spans="2:9">
      <c r="B1448" s="252" t="s">
        <v>1208</v>
      </c>
      <c r="C1448" s="253" t="s">
        <v>18</v>
      </c>
      <c r="D1448" s="254" t="s">
        <v>3094</v>
      </c>
      <c r="E1448" s="255" t="s">
        <v>3095</v>
      </c>
      <c r="F1448" s="254">
        <v>112500</v>
      </c>
      <c r="G1448" s="254">
        <v>3514</v>
      </c>
      <c r="H1448" s="269">
        <v>3.1235555555555554</v>
      </c>
      <c r="I1448" s="254" t="s">
        <v>925</v>
      </c>
    </row>
    <row r="1449" spans="2:9">
      <c r="B1449" s="252" t="s">
        <v>166</v>
      </c>
      <c r="C1449" s="253" t="s">
        <v>22</v>
      </c>
      <c r="D1449" s="254" t="s">
        <v>3096</v>
      </c>
      <c r="E1449" s="255" t="s">
        <v>3097</v>
      </c>
      <c r="F1449" s="254">
        <v>104026</v>
      </c>
      <c r="G1449" s="254">
        <v>3250</v>
      </c>
      <c r="H1449" s="269">
        <v>3.1242189452636842</v>
      </c>
      <c r="I1449" s="254" t="s">
        <v>925</v>
      </c>
    </row>
    <row r="1450" spans="2:9">
      <c r="B1450" s="252" t="s">
        <v>338</v>
      </c>
      <c r="C1450" s="253" t="s">
        <v>34</v>
      </c>
      <c r="D1450" s="254" t="s">
        <v>3098</v>
      </c>
      <c r="E1450" s="255" t="s">
        <v>3099</v>
      </c>
      <c r="F1450" s="254">
        <v>142987</v>
      </c>
      <c r="G1450" s="254">
        <v>4473</v>
      </c>
      <c r="H1450" s="269">
        <v>3.1282564149188388</v>
      </c>
      <c r="I1450" s="254" t="s">
        <v>925</v>
      </c>
    </row>
    <row r="1451" spans="2:9">
      <c r="B1451" s="252" t="s">
        <v>1382</v>
      </c>
      <c r="C1451" s="253" t="s">
        <v>41</v>
      </c>
      <c r="D1451" s="254" t="s">
        <v>3100</v>
      </c>
      <c r="E1451" s="255" t="s">
        <v>3101</v>
      </c>
      <c r="F1451" s="254">
        <v>199604</v>
      </c>
      <c r="G1451" s="254">
        <v>6269</v>
      </c>
      <c r="H1451" s="269">
        <v>3.1407186228732891</v>
      </c>
      <c r="I1451" s="254" t="s">
        <v>925</v>
      </c>
    </row>
    <row r="1452" spans="2:9">
      <c r="B1452" s="252" t="s">
        <v>1026</v>
      </c>
      <c r="C1452" s="253" t="s">
        <v>47</v>
      </c>
      <c r="D1452" s="254" t="s">
        <v>3102</v>
      </c>
      <c r="E1452" s="255" t="s">
        <v>3103</v>
      </c>
      <c r="F1452" s="254">
        <v>116342</v>
      </c>
      <c r="G1452" s="254">
        <v>3656</v>
      </c>
      <c r="H1452" s="269">
        <v>3.1424593010262845</v>
      </c>
      <c r="I1452" s="254" t="s">
        <v>925</v>
      </c>
    </row>
    <row r="1453" spans="2:9">
      <c r="B1453" s="252" t="s">
        <v>1026</v>
      </c>
      <c r="C1453" s="253" t="s">
        <v>47</v>
      </c>
      <c r="D1453" s="254" t="s">
        <v>3104</v>
      </c>
      <c r="E1453" s="255" t="s">
        <v>3105</v>
      </c>
      <c r="F1453" s="254">
        <v>144755</v>
      </c>
      <c r="G1453" s="254">
        <v>4564</v>
      </c>
      <c r="H1453" s="269">
        <v>3.1529135435736246</v>
      </c>
      <c r="I1453" s="254" t="s">
        <v>925</v>
      </c>
    </row>
    <row r="1454" spans="2:9">
      <c r="B1454" s="252" t="s">
        <v>338</v>
      </c>
      <c r="C1454" s="253" t="s">
        <v>34</v>
      </c>
      <c r="D1454" s="254" t="s">
        <v>3106</v>
      </c>
      <c r="E1454" s="255" t="s">
        <v>3107</v>
      </c>
      <c r="F1454" s="254">
        <v>193850</v>
      </c>
      <c r="G1454" s="254">
        <v>6137</v>
      </c>
      <c r="H1454" s="269">
        <v>3.165849883930874</v>
      </c>
      <c r="I1454" s="254" t="s">
        <v>925</v>
      </c>
    </row>
    <row r="1455" spans="2:9">
      <c r="B1455" s="252" t="s">
        <v>338</v>
      </c>
      <c r="C1455" s="253" t="s">
        <v>34</v>
      </c>
      <c r="D1455" s="254" t="s">
        <v>3108</v>
      </c>
      <c r="E1455" s="255" t="s">
        <v>3109</v>
      </c>
      <c r="F1455" s="254">
        <v>185843</v>
      </c>
      <c r="G1455" s="254">
        <v>5886</v>
      </c>
      <c r="H1455" s="269">
        <v>3.1671895094246221</v>
      </c>
      <c r="I1455" s="254" t="s">
        <v>925</v>
      </c>
    </row>
    <row r="1456" spans="2:9">
      <c r="B1456" s="252" t="s">
        <v>2094</v>
      </c>
      <c r="C1456" s="253" t="s">
        <v>2095</v>
      </c>
      <c r="D1456" s="254" t="s">
        <v>3110</v>
      </c>
      <c r="E1456" s="255" t="s">
        <v>3111</v>
      </c>
      <c r="F1456" s="254">
        <v>126212</v>
      </c>
      <c r="G1456" s="254">
        <v>4018</v>
      </c>
      <c r="H1456" s="269">
        <v>3.1835324691788416</v>
      </c>
      <c r="I1456" s="254" t="s">
        <v>925</v>
      </c>
    </row>
    <row r="1457" spans="2:9">
      <c r="B1457" s="252" t="s">
        <v>1104</v>
      </c>
      <c r="C1457" s="253" t="s">
        <v>42</v>
      </c>
      <c r="D1457" s="254" t="s">
        <v>3112</v>
      </c>
      <c r="E1457" s="255" t="s">
        <v>3113</v>
      </c>
      <c r="F1457" s="254">
        <v>123940</v>
      </c>
      <c r="G1457" s="254">
        <v>3946</v>
      </c>
      <c r="H1457" s="269">
        <v>3.1837986122317252</v>
      </c>
      <c r="I1457" s="254" t="s">
        <v>925</v>
      </c>
    </row>
    <row r="1458" spans="2:9">
      <c r="B1458" s="252" t="s">
        <v>248</v>
      </c>
      <c r="C1458" s="253" t="s">
        <v>21</v>
      </c>
      <c r="D1458" s="254" t="s">
        <v>3114</v>
      </c>
      <c r="E1458" s="255" t="s">
        <v>3115</v>
      </c>
      <c r="F1458" s="254">
        <v>126308</v>
      </c>
      <c r="G1458" s="254">
        <v>4024</v>
      </c>
      <c r="H1458" s="269">
        <v>3.1858631282262406</v>
      </c>
      <c r="I1458" s="254" t="s">
        <v>925</v>
      </c>
    </row>
    <row r="1459" spans="2:9">
      <c r="B1459" s="252" t="s">
        <v>186</v>
      </c>
      <c r="C1459" s="253" t="s">
        <v>16</v>
      </c>
      <c r="D1459" s="254" t="s">
        <v>3116</v>
      </c>
      <c r="E1459" s="255" t="s">
        <v>3117</v>
      </c>
      <c r="F1459" s="254">
        <v>177267</v>
      </c>
      <c r="G1459" s="254">
        <v>5648</v>
      </c>
      <c r="H1459" s="269">
        <v>3.1861542193414452</v>
      </c>
      <c r="I1459" s="254" t="s">
        <v>925</v>
      </c>
    </row>
    <row r="1460" spans="2:9">
      <c r="B1460" s="252" t="s">
        <v>1104</v>
      </c>
      <c r="C1460" s="253" t="s">
        <v>42</v>
      </c>
      <c r="D1460" s="254" t="s">
        <v>3118</v>
      </c>
      <c r="E1460" s="255" t="s">
        <v>3119</v>
      </c>
      <c r="F1460" s="254">
        <v>176054</v>
      </c>
      <c r="G1460" s="254">
        <v>5611</v>
      </c>
      <c r="H1460" s="269">
        <v>3.1870903245595099</v>
      </c>
      <c r="I1460" s="254" t="s">
        <v>925</v>
      </c>
    </row>
    <row r="1461" spans="2:9">
      <c r="B1461" s="252" t="s">
        <v>1138</v>
      </c>
      <c r="C1461" s="253" t="s">
        <v>36</v>
      </c>
      <c r="D1461" s="254" t="s">
        <v>3120</v>
      </c>
      <c r="E1461" s="255" t="s">
        <v>3121</v>
      </c>
      <c r="F1461" s="254">
        <v>147308</v>
      </c>
      <c r="G1461" s="254">
        <v>4697</v>
      </c>
      <c r="H1461" s="269">
        <v>3.1885573084964833</v>
      </c>
      <c r="I1461" s="254" t="s">
        <v>925</v>
      </c>
    </row>
    <row r="1462" spans="2:9">
      <c r="B1462" s="252" t="s">
        <v>338</v>
      </c>
      <c r="C1462" s="253" t="s">
        <v>34</v>
      </c>
      <c r="D1462" s="254" t="s">
        <v>3122</v>
      </c>
      <c r="E1462" s="255" t="s">
        <v>3123</v>
      </c>
      <c r="F1462" s="254">
        <v>130876</v>
      </c>
      <c r="G1462" s="254">
        <v>4182</v>
      </c>
      <c r="H1462" s="269">
        <v>3.1953910571838993</v>
      </c>
      <c r="I1462" s="254" t="s">
        <v>925</v>
      </c>
    </row>
    <row r="1463" spans="2:9">
      <c r="B1463" s="252" t="s">
        <v>338</v>
      </c>
      <c r="C1463" s="253" t="s">
        <v>34</v>
      </c>
      <c r="D1463" s="254" t="s">
        <v>3124</v>
      </c>
      <c r="E1463" s="255" t="s">
        <v>3125</v>
      </c>
      <c r="F1463" s="254">
        <v>127018</v>
      </c>
      <c r="G1463" s="254">
        <v>4062</v>
      </c>
      <c r="H1463" s="269">
        <v>3.1979719409847425</v>
      </c>
      <c r="I1463" s="254" t="s">
        <v>925</v>
      </c>
    </row>
    <row r="1464" spans="2:9">
      <c r="B1464" s="252" t="s">
        <v>1359</v>
      </c>
      <c r="C1464" s="253" t="s">
        <v>32</v>
      </c>
      <c r="D1464" s="254" t="s">
        <v>3126</v>
      </c>
      <c r="E1464" s="255" t="s">
        <v>3127</v>
      </c>
      <c r="F1464" s="254">
        <v>156768</v>
      </c>
      <c r="G1464" s="254">
        <v>5018</v>
      </c>
      <c r="H1464" s="269">
        <v>3.2009083486425802</v>
      </c>
      <c r="I1464" s="254" t="s">
        <v>925</v>
      </c>
    </row>
    <row r="1465" spans="2:9">
      <c r="B1465" s="252" t="s">
        <v>1531</v>
      </c>
      <c r="C1465" s="253" t="s">
        <v>48</v>
      </c>
      <c r="D1465" s="254" t="s">
        <v>3128</v>
      </c>
      <c r="E1465" s="255" t="s">
        <v>3129</v>
      </c>
      <c r="F1465" s="254">
        <v>143090</v>
      </c>
      <c r="G1465" s="254">
        <v>4583</v>
      </c>
      <c r="H1465" s="269">
        <v>3.2028793067300296</v>
      </c>
      <c r="I1465" s="254" t="s">
        <v>925</v>
      </c>
    </row>
    <row r="1466" spans="2:9">
      <c r="B1466" s="252" t="s">
        <v>1208</v>
      </c>
      <c r="C1466" s="253" t="s">
        <v>18</v>
      </c>
      <c r="D1466" s="254" t="s">
        <v>3130</v>
      </c>
      <c r="E1466" s="255" t="s">
        <v>3131</v>
      </c>
      <c r="F1466" s="254">
        <v>119035</v>
      </c>
      <c r="G1466" s="254">
        <v>3815</v>
      </c>
      <c r="H1466" s="269">
        <v>3.2049397236107029</v>
      </c>
      <c r="I1466" s="254" t="s">
        <v>925</v>
      </c>
    </row>
    <row r="1467" spans="2:9">
      <c r="B1467" s="252" t="s">
        <v>639</v>
      </c>
      <c r="C1467" s="253" t="s">
        <v>31</v>
      </c>
      <c r="D1467" s="254" t="s">
        <v>3132</v>
      </c>
      <c r="E1467" s="255" t="s">
        <v>3133</v>
      </c>
      <c r="F1467" s="254">
        <v>120029</v>
      </c>
      <c r="G1467" s="254">
        <v>3853</v>
      </c>
      <c r="H1467" s="269">
        <v>3.2100575694207234</v>
      </c>
      <c r="I1467" s="254" t="s">
        <v>925</v>
      </c>
    </row>
    <row r="1468" spans="2:9">
      <c r="B1468" s="252" t="s">
        <v>950</v>
      </c>
      <c r="C1468" s="253" t="s">
        <v>46</v>
      </c>
      <c r="D1468" s="254" t="s">
        <v>3134</v>
      </c>
      <c r="E1468" s="255" t="s">
        <v>3135</v>
      </c>
      <c r="F1468" s="254">
        <v>142060</v>
      </c>
      <c r="G1468" s="254">
        <v>4561</v>
      </c>
      <c r="H1468" s="269">
        <v>3.2106152330001407</v>
      </c>
      <c r="I1468" s="254" t="s">
        <v>925</v>
      </c>
    </row>
    <row r="1469" spans="2:9">
      <c r="B1469" s="252" t="s">
        <v>639</v>
      </c>
      <c r="C1469" s="253" t="s">
        <v>31</v>
      </c>
      <c r="D1469" s="254" t="s">
        <v>3136</v>
      </c>
      <c r="E1469" s="255" t="s">
        <v>3137</v>
      </c>
      <c r="F1469" s="254">
        <v>156064</v>
      </c>
      <c r="G1469" s="254">
        <v>5014</v>
      </c>
      <c r="H1469" s="269">
        <v>3.2127844986672134</v>
      </c>
      <c r="I1469" s="254" t="s">
        <v>925</v>
      </c>
    </row>
    <row r="1470" spans="2:9">
      <c r="B1470" s="252" t="s">
        <v>1104</v>
      </c>
      <c r="C1470" s="253" t="s">
        <v>42</v>
      </c>
      <c r="D1470" s="254" t="s">
        <v>3138</v>
      </c>
      <c r="E1470" s="255" t="s">
        <v>3139</v>
      </c>
      <c r="F1470" s="254">
        <v>121220</v>
      </c>
      <c r="G1470" s="254">
        <v>3898</v>
      </c>
      <c r="H1470" s="269">
        <v>3.2156409833360828</v>
      </c>
      <c r="I1470" s="254" t="s">
        <v>925</v>
      </c>
    </row>
    <row r="1471" spans="2:9">
      <c r="B1471" s="252" t="s">
        <v>421</v>
      </c>
      <c r="C1471" s="253" t="s">
        <v>28</v>
      </c>
      <c r="D1471" s="254" t="s">
        <v>3140</v>
      </c>
      <c r="E1471" s="255" t="s">
        <v>3141</v>
      </c>
      <c r="F1471" s="254">
        <v>149642</v>
      </c>
      <c r="G1471" s="254">
        <v>4836</v>
      </c>
      <c r="H1471" s="269">
        <v>3.2317130217452319</v>
      </c>
      <c r="I1471" s="254" t="s">
        <v>925</v>
      </c>
    </row>
    <row r="1472" spans="2:9">
      <c r="B1472" s="252" t="s">
        <v>639</v>
      </c>
      <c r="C1472" s="253" t="s">
        <v>31</v>
      </c>
      <c r="D1472" s="254" t="s">
        <v>3142</v>
      </c>
      <c r="E1472" s="255" t="s">
        <v>3143</v>
      </c>
      <c r="F1472" s="254">
        <v>181868</v>
      </c>
      <c r="G1472" s="254">
        <v>5879</v>
      </c>
      <c r="H1472" s="269">
        <v>3.2325642773879957</v>
      </c>
      <c r="I1472" s="254" t="s">
        <v>925</v>
      </c>
    </row>
    <row r="1473" spans="2:9">
      <c r="B1473" s="252" t="s">
        <v>936</v>
      </c>
      <c r="C1473" s="253" t="s">
        <v>937</v>
      </c>
      <c r="D1473" s="254" t="s">
        <v>3144</v>
      </c>
      <c r="E1473" s="255" t="s">
        <v>3145</v>
      </c>
      <c r="F1473" s="254">
        <v>157443</v>
      </c>
      <c r="G1473" s="254">
        <v>5094</v>
      </c>
      <c r="H1473" s="269">
        <v>3.2354566414511918</v>
      </c>
      <c r="I1473" s="254" t="s">
        <v>925</v>
      </c>
    </row>
    <row r="1474" spans="2:9">
      <c r="B1474" s="252" t="s">
        <v>1382</v>
      </c>
      <c r="C1474" s="253" t="s">
        <v>41</v>
      </c>
      <c r="D1474" s="254" t="s">
        <v>3146</v>
      </c>
      <c r="E1474" s="255" t="s">
        <v>3147</v>
      </c>
      <c r="F1474" s="254">
        <v>184635</v>
      </c>
      <c r="G1474" s="254">
        <v>5984</v>
      </c>
      <c r="H1474" s="269">
        <v>3.2409889782543937</v>
      </c>
      <c r="I1474" s="254" t="s">
        <v>925</v>
      </c>
    </row>
    <row r="1475" spans="2:9">
      <c r="B1475" s="252" t="s">
        <v>1138</v>
      </c>
      <c r="C1475" s="253" t="s">
        <v>36</v>
      </c>
      <c r="D1475" s="254" t="s">
        <v>3148</v>
      </c>
      <c r="E1475" s="255" t="s">
        <v>3149</v>
      </c>
      <c r="F1475" s="254">
        <v>119732</v>
      </c>
      <c r="G1475" s="254">
        <v>3892</v>
      </c>
      <c r="H1475" s="269">
        <v>3.2505929910132632</v>
      </c>
      <c r="I1475" s="254" t="s">
        <v>925</v>
      </c>
    </row>
    <row r="1476" spans="2:9">
      <c r="B1476" s="252" t="s">
        <v>1208</v>
      </c>
      <c r="C1476" s="253" t="s">
        <v>18</v>
      </c>
      <c r="D1476" s="254" t="s">
        <v>3150</v>
      </c>
      <c r="E1476" s="255" t="s">
        <v>3151</v>
      </c>
      <c r="F1476" s="254">
        <v>119097</v>
      </c>
      <c r="G1476" s="254">
        <v>3878</v>
      </c>
      <c r="H1476" s="269">
        <v>3.2561693409573711</v>
      </c>
      <c r="I1476" s="254" t="s">
        <v>925</v>
      </c>
    </row>
    <row r="1477" spans="2:9">
      <c r="B1477" s="252" t="s">
        <v>1382</v>
      </c>
      <c r="C1477" s="253" t="s">
        <v>41</v>
      </c>
      <c r="D1477" s="254" t="s">
        <v>3152</v>
      </c>
      <c r="E1477" s="255" t="s">
        <v>3153</v>
      </c>
      <c r="F1477" s="254">
        <v>105422</v>
      </c>
      <c r="G1477" s="254">
        <v>3438</v>
      </c>
      <c r="H1477" s="269">
        <v>3.2611788810684676</v>
      </c>
      <c r="I1477" s="254" t="s">
        <v>925</v>
      </c>
    </row>
    <row r="1478" spans="2:9">
      <c r="B1478" s="252" t="s">
        <v>1138</v>
      </c>
      <c r="C1478" s="253" t="s">
        <v>36</v>
      </c>
      <c r="D1478" s="254" t="s">
        <v>3154</v>
      </c>
      <c r="E1478" s="255" t="s">
        <v>3155</v>
      </c>
      <c r="F1478" s="254">
        <v>101384</v>
      </c>
      <c r="G1478" s="254">
        <v>3311</v>
      </c>
      <c r="H1478" s="269">
        <v>3.2658013098713798</v>
      </c>
      <c r="I1478" s="254" t="s">
        <v>925</v>
      </c>
    </row>
    <row r="1479" spans="2:9">
      <c r="B1479" s="252" t="s">
        <v>372</v>
      </c>
      <c r="C1479" s="253" t="s">
        <v>19</v>
      </c>
      <c r="D1479" s="254" t="s">
        <v>3156</v>
      </c>
      <c r="E1479" s="255" t="s">
        <v>3157</v>
      </c>
      <c r="F1479" s="254">
        <v>122309</v>
      </c>
      <c r="G1479" s="254">
        <v>3995</v>
      </c>
      <c r="H1479" s="269">
        <v>3.2663172783687218</v>
      </c>
      <c r="I1479" s="254" t="s">
        <v>925</v>
      </c>
    </row>
    <row r="1480" spans="2:9">
      <c r="B1480" s="252" t="s">
        <v>1138</v>
      </c>
      <c r="C1480" s="253" t="s">
        <v>36</v>
      </c>
      <c r="D1480" s="254" t="s">
        <v>3158</v>
      </c>
      <c r="E1480" s="255" t="s">
        <v>3159</v>
      </c>
      <c r="F1480" s="254">
        <v>116312</v>
      </c>
      <c r="G1480" s="254">
        <v>3827</v>
      </c>
      <c r="H1480" s="269">
        <v>3.2902881903844836</v>
      </c>
      <c r="I1480" s="254" t="s">
        <v>925</v>
      </c>
    </row>
    <row r="1481" spans="2:9">
      <c r="B1481" s="252" t="s">
        <v>1177</v>
      </c>
      <c r="C1481" s="253" t="s">
        <v>38</v>
      </c>
      <c r="D1481" s="254" t="s">
        <v>3160</v>
      </c>
      <c r="E1481" s="255" t="s">
        <v>3161</v>
      </c>
      <c r="F1481" s="254">
        <v>131070</v>
      </c>
      <c r="G1481" s="254">
        <v>4319</v>
      </c>
      <c r="H1481" s="269">
        <v>3.2951857785915926</v>
      </c>
      <c r="I1481" s="254" t="s">
        <v>925</v>
      </c>
    </row>
    <row r="1482" spans="2:9">
      <c r="B1482" s="252" t="s">
        <v>1734</v>
      </c>
      <c r="C1482" s="253" t="s">
        <v>1735</v>
      </c>
      <c r="D1482" s="254" t="s">
        <v>3162</v>
      </c>
      <c r="E1482" s="255" t="s">
        <v>3163</v>
      </c>
      <c r="F1482" s="254">
        <v>125053</v>
      </c>
      <c r="G1482" s="254">
        <v>4130</v>
      </c>
      <c r="H1482" s="269">
        <v>3.3025996977281631</v>
      </c>
      <c r="I1482" s="254" t="s">
        <v>925</v>
      </c>
    </row>
    <row r="1483" spans="2:9">
      <c r="B1483" s="252" t="s">
        <v>1023</v>
      </c>
      <c r="C1483" s="253" t="s">
        <v>50</v>
      </c>
      <c r="D1483" s="254" t="s">
        <v>3164</v>
      </c>
      <c r="E1483" s="255" t="s">
        <v>3165</v>
      </c>
      <c r="F1483" s="254">
        <v>144185</v>
      </c>
      <c r="G1483" s="254">
        <v>4768</v>
      </c>
      <c r="H1483" s="269">
        <v>3.3068627111003224</v>
      </c>
      <c r="I1483" s="254" t="s">
        <v>925</v>
      </c>
    </row>
    <row r="1484" spans="2:9">
      <c r="B1484" s="252" t="s">
        <v>1359</v>
      </c>
      <c r="C1484" s="253" t="s">
        <v>32</v>
      </c>
      <c r="D1484" s="254" t="s">
        <v>3166</v>
      </c>
      <c r="E1484" s="255" t="s">
        <v>3167</v>
      </c>
      <c r="F1484" s="254">
        <v>205600</v>
      </c>
      <c r="G1484" s="254">
        <v>6810</v>
      </c>
      <c r="H1484" s="269">
        <v>3.3122568093385216</v>
      </c>
      <c r="I1484" s="254" t="s">
        <v>925</v>
      </c>
    </row>
    <row r="1485" spans="2:9">
      <c r="B1485" s="252" t="s">
        <v>639</v>
      </c>
      <c r="C1485" s="253" t="s">
        <v>31</v>
      </c>
      <c r="D1485" s="254" t="s">
        <v>3168</v>
      </c>
      <c r="E1485" s="255" t="s">
        <v>3169</v>
      </c>
      <c r="F1485" s="254">
        <v>169379</v>
      </c>
      <c r="G1485" s="254">
        <v>5625</v>
      </c>
      <c r="H1485" s="269">
        <v>3.3209547818796898</v>
      </c>
      <c r="I1485" s="254" t="s">
        <v>925</v>
      </c>
    </row>
    <row r="1486" spans="2:9">
      <c r="B1486" s="252" t="s">
        <v>2094</v>
      </c>
      <c r="C1486" s="253" t="s">
        <v>2095</v>
      </c>
      <c r="D1486" s="254" t="s">
        <v>3170</v>
      </c>
      <c r="E1486" s="255" t="s">
        <v>3171</v>
      </c>
      <c r="F1486" s="254">
        <v>119227</v>
      </c>
      <c r="G1486" s="254">
        <v>3976</v>
      </c>
      <c r="H1486" s="269">
        <v>3.3348151006064066</v>
      </c>
      <c r="I1486" s="254" t="s">
        <v>925</v>
      </c>
    </row>
    <row r="1487" spans="2:9">
      <c r="B1487" s="252" t="s">
        <v>372</v>
      </c>
      <c r="C1487" s="253" t="s">
        <v>19</v>
      </c>
      <c r="D1487" s="254" t="s">
        <v>3172</v>
      </c>
      <c r="E1487" s="255" t="s">
        <v>3173</v>
      </c>
      <c r="F1487" s="254">
        <v>112965</v>
      </c>
      <c r="G1487" s="254">
        <v>3768</v>
      </c>
      <c r="H1487" s="269">
        <v>3.3355464081795247</v>
      </c>
      <c r="I1487" s="254" t="s">
        <v>925</v>
      </c>
    </row>
    <row r="1488" spans="2:9">
      <c r="B1488" s="252" t="s">
        <v>248</v>
      </c>
      <c r="C1488" s="253" t="s">
        <v>21</v>
      </c>
      <c r="D1488" s="254" t="s">
        <v>3174</v>
      </c>
      <c r="E1488" s="255" t="s">
        <v>3175</v>
      </c>
      <c r="F1488" s="254">
        <v>103302</v>
      </c>
      <c r="G1488" s="254">
        <v>3454</v>
      </c>
      <c r="H1488" s="269">
        <v>3.3435945093028212</v>
      </c>
      <c r="I1488" s="254" t="s">
        <v>925</v>
      </c>
    </row>
    <row r="1489" spans="2:9">
      <c r="B1489" s="252" t="s">
        <v>1882</v>
      </c>
      <c r="C1489" s="253" t="s">
        <v>45</v>
      </c>
      <c r="D1489" s="254" t="s">
        <v>3176</v>
      </c>
      <c r="E1489" s="255" t="s">
        <v>3177</v>
      </c>
      <c r="F1489" s="254">
        <v>132582</v>
      </c>
      <c r="G1489" s="254">
        <v>4450</v>
      </c>
      <c r="H1489" s="269">
        <v>3.356413389449548</v>
      </c>
      <c r="I1489" s="254" t="s">
        <v>925</v>
      </c>
    </row>
    <row r="1490" spans="2:9">
      <c r="B1490" s="252" t="s">
        <v>1947</v>
      </c>
      <c r="C1490" s="253" t="s">
        <v>54</v>
      </c>
      <c r="D1490" s="254" t="s">
        <v>3178</v>
      </c>
      <c r="E1490" s="255" t="s">
        <v>3179</v>
      </c>
      <c r="F1490" s="254">
        <v>120070</v>
      </c>
      <c r="G1490" s="254">
        <v>4042</v>
      </c>
      <c r="H1490" s="269">
        <v>3.3663696177229947</v>
      </c>
      <c r="I1490" s="254" t="s">
        <v>925</v>
      </c>
    </row>
    <row r="1491" spans="2:9">
      <c r="B1491" s="252" t="s">
        <v>936</v>
      </c>
      <c r="C1491" s="253" t="s">
        <v>937</v>
      </c>
      <c r="D1491" s="254" t="s">
        <v>3180</v>
      </c>
      <c r="E1491" s="255" t="s">
        <v>3181</v>
      </c>
      <c r="F1491" s="254">
        <v>129788</v>
      </c>
      <c r="G1491" s="254">
        <v>4376</v>
      </c>
      <c r="H1491" s="269">
        <v>3.3716522328720679</v>
      </c>
      <c r="I1491" s="254" t="s">
        <v>925</v>
      </c>
    </row>
    <row r="1492" spans="2:9">
      <c r="B1492" s="252" t="s">
        <v>2094</v>
      </c>
      <c r="C1492" s="253" t="s">
        <v>2095</v>
      </c>
      <c r="D1492" s="254" t="s">
        <v>3182</v>
      </c>
      <c r="E1492" s="255" t="s">
        <v>3183</v>
      </c>
      <c r="F1492" s="254">
        <v>130022</v>
      </c>
      <c r="G1492" s="254">
        <v>4393</v>
      </c>
      <c r="H1492" s="269">
        <v>3.3786589961698787</v>
      </c>
      <c r="I1492" s="254" t="s">
        <v>925</v>
      </c>
    </row>
    <row r="1493" spans="2:9">
      <c r="B1493" s="252" t="s">
        <v>1734</v>
      </c>
      <c r="C1493" s="253" t="s">
        <v>1735</v>
      </c>
      <c r="D1493" s="254" t="s">
        <v>3184</v>
      </c>
      <c r="E1493" s="255" t="s">
        <v>3185</v>
      </c>
      <c r="F1493" s="254">
        <v>175419</v>
      </c>
      <c r="G1493" s="254">
        <v>5928</v>
      </c>
      <c r="H1493" s="269">
        <v>3.3793374719956222</v>
      </c>
      <c r="I1493" s="254" t="s">
        <v>925</v>
      </c>
    </row>
    <row r="1494" spans="2:9">
      <c r="B1494" s="252" t="s">
        <v>950</v>
      </c>
      <c r="C1494" s="253" t="s">
        <v>46</v>
      </c>
      <c r="D1494" s="254" t="s">
        <v>3186</v>
      </c>
      <c r="E1494" s="255" t="s">
        <v>3187</v>
      </c>
      <c r="F1494" s="254">
        <v>130068</v>
      </c>
      <c r="G1494" s="254">
        <v>4397</v>
      </c>
      <c r="H1494" s="269">
        <v>3.3805394101546886</v>
      </c>
      <c r="I1494" s="254" t="s">
        <v>925</v>
      </c>
    </row>
    <row r="1495" spans="2:9">
      <c r="B1495" s="252" t="s">
        <v>2094</v>
      </c>
      <c r="C1495" s="253" t="s">
        <v>2095</v>
      </c>
      <c r="D1495" s="254" t="s">
        <v>3188</v>
      </c>
      <c r="E1495" s="255" t="s">
        <v>3189</v>
      </c>
      <c r="F1495" s="254">
        <v>104038</v>
      </c>
      <c r="G1495" s="254">
        <v>3518</v>
      </c>
      <c r="H1495" s="269">
        <v>3.381456775408985</v>
      </c>
      <c r="I1495" s="254" t="s">
        <v>925</v>
      </c>
    </row>
    <row r="1496" spans="2:9">
      <c r="B1496" s="252" t="s">
        <v>248</v>
      </c>
      <c r="C1496" s="253" t="s">
        <v>21</v>
      </c>
      <c r="D1496" s="254" t="s">
        <v>3190</v>
      </c>
      <c r="E1496" s="255" t="s">
        <v>3191</v>
      </c>
      <c r="F1496" s="254">
        <v>113916</v>
      </c>
      <c r="G1496" s="254">
        <v>3860</v>
      </c>
      <c r="H1496" s="269">
        <v>3.3884616735138171</v>
      </c>
      <c r="I1496" s="254" t="s">
        <v>925</v>
      </c>
    </row>
    <row r="1497" spans="2:9">
      <c r="B1497" s="252" t="s">
        <v>338</v>
      </c>
      <c r="C1497" s="253" t="s">
        <v>34</v>
      </c>
      <c r="D1497" s="254" t="s">
        <v>3192</v>
      </c>
      <c r="E1497" s="255" t="s">
        <v>3193</v>
      </c>
      <c r="F1497" s="254">
        <v>110196</v>
      </c>
      <c r="G1497" s="254">
        <v>3740</v>
      </c>
      <c r="H1497" s="269">
        <v>3.3939525935605648</v>
      </c>
      <c r="I1497" s="254" t="s">
        <v>925</v>
      </c>
    </row>
    <row r="1498" spans="2:9">
      <c r="B1498" s="252" t="s">
        <v>1177</v>
      </c>
      <c r="C1498" s="253" t="s">
        <v>38</v>
      </c>
      <c r="D1498" s="254" t="s">
        <v>3194</v>
      </c>
      <c r="E1498" s="255" t="s">
        <v>3195</v>
      </c>
      <c r="F1498" s="254">
        <v>130359</v>
      </c>
      <c r="G1498" s="254">
        <v>4427</v>
      </c>
      <c r="H1498" s="269">
        <v>3.3960064130593208</v>
      </c>
      <c r="I1498" s="254" t="s">
        <v>925</v>
      </c>
    </row>
    <row r="1499" spans="2:9">
      <c r="B1499" s="252" t="s">
        <v>186</v>
      </c>
      <c r="C1499" s="253" t="s">
        <v>16</v>
      </c>
      <c r="D1499" s="254" t="s">
        <v>3196</v>
      </c>
      <c r="E1499" s="255" t="s">
        <v>3197</v>
      </c>
      <c r="F1499" s="254">
        <v>187114</v>
      </c>
      <c r="G1499" s="254">
        <v>6361</v>
      </c>
      <c r="H1499" s="269">
        <v>3.3995318362068048</v>
      </c>
      <c r="I1499" s="254" t="s">
        <v>925</v>
      </c>
    </row>
    <row r="1500" spans="2:9">
      <c r="B1500" s="252" t="s">
        <v>975</v>
      </c>
      <c r="C1500" s="253" t="s">
        <v>43</v>
      </c>
      <c r="D1500" s="254" t="s">
        <v>3198</v>
      </c>
      <c r="E1500" s="255" t="s">
        <v>3199</v>
      </c>
      <c r="F1500" s="254">
        <v>104813</v>
      </c>
      <c r="G1500" s="254">
        <v>3566</v>
      </c>
      <c r="H1500" s="269">
        <v>3.4022497209315641</v>
      </c>
      <c r="I1500" s="254" t="s">
        <v>925</v>
      </c>
    </row>
    <row r="1501" spans="2:9">
      <c r="B1501" s="252" t="s">
        <v>1026</v>
      </c>
      <c r="C1501" s="253" t="s">
        <v>47</v>
      </c>
      <c r="D1501" s="254" t="s">
        <v>3200</v>
      </c>
      <c r="E1501" s="255" t="s">
        <v>3201</v>
      </c>
      <c r="F1501" s="254">
        <v>109155</v>
      </c>
      <c r="G1501" s="254">
        <v>3717</v>
      </c>
      <c r="H1501" s="269">
        <v>3.4052494159681186</v>
      </c>
      <c r="I1501" s="254" t="s">
        <v>925</v>
      </c>
    </row>
    <row r="1502" spans="2:9">
      <c r="B1502" s="252" t="s">
        <v>1359</v>
      </c>
      <c r="C1502" s="253" t="s">
        <v>32</v>
      </c>
      <c r="D1502" s="254" t="s">
        <v>3202</v>
      </c>
      <c r="E1502" s="255" t="s">
        <v>3203</v>
      </c>
      <c r="F1502" s="254">
        <v>202860</v>
      </c>
      <c r="G1502" s="254">
        <v>6908</v>
      </c>
      <c r="H1502" s="269">
        <v>3.4053041506457653</v>
      </c>
      <c r="I1502" s="254" t="s">
        <v>925</v>
      </c>
    </row>
    <row r="1503" spans="2:9">
      <c r="B1503" s="252" t="s">
        <v>639</v>
      </c>
      <c r="C1503" s="253" t="s">
        <v>31</v>
      </c>
      <c r="D1503" s="254" t="s">
        <v>3204</v>
      </c>
      <c r="E1503" s="255" t="s">
        <v>3205</v>
      </c>
      <c r="F1503" s="254">
        <v>191623</v>
      </c>
      <c r="G1503" s="254">
        <v>6535</v>
      </c>
      <c r="H1503" s="269">
        <v>3.4103421823058819</v>
      </c>
      <c r="I1503" s="254" t="s">
        <v>925</v>
      </c>
    </row>
    <row r="1504" spans="2:9">
      <c r="B1504" s="252" t="s">
        <v>421</v>
      </c>
      <c r="C1504" s="253" t="s">
        <v>28</v>
      </c>
      <c r="D1504" s="254" t="s">
        <v>3206</v>
      </c>
      <c r="E1504" s="255" t="s">
        <v>3207</v>
      </c>
      <c r="F1504" s="254">
        <v>152520</v>
      </c>
      <c r="G1504" s="254">
        <v>5203</v>
      </c>
      <c r="H1504" s="269">
        <v>3.4113558877524257</v>
      </c>
      <c r="I1504" s="254" t="s">
        <v>925</v>
      </c>
    </row>
    <row r="1505" spans="2:9">
      <c r="B1505" s="252" t="s">
        <v>248</v>
      </c>
      <c r="C1505" s="253" t="s">
        <v>21</v>
      </c>
      <c r="D1505" s="254" t="s">
        <v>3208</v>
      </c>
      <c r="E1505" s="255" t="s">
        <v>3209</v>
      </c>
      <c r="F1505" s="254">
        <v>140354</v>
      </c>
      <c r="G1505" s="254">
        <v>4790</v>
      </c>
      <c r="H1505" s="269">
        <v>3.4127990652207987</v>
      </c>
      <c r="I1505" s="254" t="s">
        <v>925</v>
      </c>
    </row>
    <row r="1506" spans="2:9">
      <c r="B1506" s="252" t="s">
        <v>1208</v>
      </c>
      <c r="C1506" s="253" t="s">
        <v>18</v>
      </c>
      <c r="D1506" s="254" t="s">
        <v>3210</v>
      </c>
      <c r="E1506" s="255" t="s">
        <v>3211</v>
      </c>
      <c r="F1506" s="254">
        <v>133980</v>
      </c>
      <c r="G1506" s="254">
        <v>4580</v>
      </c>
      <c r="H1506" s="269">
        <v>3.41842065979997</v>
      </c>
      <c r="I1506" s="254" t="s">
        <v>925</v>
      </c>
    </row>
    <row r="1507" spans="2:9">
      <c r="B1507" s="252" t="s">
        <v>2094</v>
      </c>
      <c r="C1507" s="253" t="s">
        <v>2095</v>
      </c>
      <c r="D1507" s="254" t="s">
        <v>3212</v>
      </c>
      <c r="E1507" s="255" t="s">
        <v>3213</v>
      </c>
      <c r="F1507" s="254">
        <v>126910</v>
      </c>
      <c r="G1507" s="254">
        <v>4339</v>
      </c>
      <c r="H1507" s="269">
        <v>3.4189583169175002</v>
      </c>
      <c r="I1507" s="254" t="s">
        <v>925</v>
      </c>
    </row>
    <row r="1508" spans="2:9">
      <c r="B1508" s="252" t="s">
        <v>1882</v>
      </c>
      <c r="C1508" s="253" t="s">
        <v>45</v>
      </c>
      <c r="D1508" s="254" t="s">
        <v>3214</v>
      </c>
      <c r="E1508" s="255" t="s">
        <v>3215</v>
      </c>
      <c r="F1508" s="254">
        <v>130112</v>
      </c>
      <c r="G1508" s="254">
        <v>4449</v>
      </c>
      <c r="H1508" s="269">
        <v>3.4193617806197736</v>
      </c>
      <c r="I1508" s="254" t="s">
        <v>925</v>
      </c>
    </row>
    <row r="1509" spans="2:9">
      <c r="B1509" s="252" t="s">
        <v>338</v>
      </c>
      <c r="C1509" s="253" t="s">
        <v>34</v>
      </c>
      <c r="D1509" s="254" t="s">
        <v>3216</v>
      </c>
      <c r="E1509" s="255" t="s">
        <v>3217</v>
      </c>
      <c r="F1509" s="254">
        <v>189625</v>
      </c>
      <c r="G1509" s="254">
        <v>6487</v>
      </c>
      <c r="H1509" s="269">
        <v>3.4209624258404743</v>
      </c>
      <c r="I1509" s="254" t="s">
        <v>925</v>
      </c>
    </row>
    <row r="1510" spans="2:9">
      <c r="B1510" s="252" t="s">
        <v>372</v>
      </c>
      <c r="C1510" s="253" t="s">
        <v>19</v>
      </c>
      <c r="D1510" s="254" t="s">
        <v>3218</v>
      </c>
      <c r="E1510" s="255" t="s">
        <v>3219</v>
      </c>
      <c r="F1510" s="254">
        <v>148673</v>
      </c>
      <c r="G1510" s="254">
        <v>5089</v>
      </c>
      <c r="H1510" s="269">
        <v>3.4229483497339799</v>
      </c>
      <c r="I1510" s="254" t="s">
        <v>925</v>
      </c>
    </row>
    <row r="1511" spans="2:9">
      <c r="B1511" s="252" t="s">
        <v>2094</v>
      </c>
      <c r="C1511" s="253" t="s">
        <v>2095</v>
      </c>
      <c r="D1511" s="254" t="s">
        <v>3220</v>
      </c>
      <c r="E1511" s="255" t="s">
        <v>3221</v>
      </c>
      <c r="F1511" s="254">
        <v>138403</v>
      </c>
      <c r="G1511" s="254">
        <v>4744</v>
      </c>
      <c r="H1511" s="269">
        <v>3.4276713655050828</v>
      </c>
      <c r="I1511" s="254" t="s">
        <v>925</v>
      </c>
    </row>
    <row r="1512" spans="2:9">
      <c r="B1512" s="252" t="s">
        <v>1208</v>
      </c>
      <c r="C1512" s="253" t="s">
        <v>18</v>
      </c>
      <c r="D1512" s="254" t="s">
        <v>3222</v>
      </c>
      <c r="E1512" s="255" t="s">
        <v>3223</v>
      </c>
      <c r="F1512" s="254">
        <v>168314</v>
      </c>
      <c r="G1512" s="254">
        <v>5782</v>
      </c>
      <c r="H1512" s="269">
        <v>3.435246028256711</v>
      </c>
      <c r="I1512" s="254" t="s">
        <v>925</v>
      </c>
    </row>
    <row r="1513" spans="2:9">
      <c r="B1513" s="252" t="s">
        <v>1026</v>
      </c>
      <c r="C1513" s="253" t="s">
        <v>47</v>
      </c>
      <c r="D1513" s="254" t="s">
        <v>3224</v>
      </c>
      <c r="E1513" s="255" t="s">
        <v>3225</v>
      </c>
      <c r="F1513" s="254">
        <v>194004</v>
      </c>
      <c r="G1513" s="254">
        <v>6668</v>
      </c>
      <c r="H1513" s="269">
        <v>3.4370425352054599</v>
      </c>
      <c r="I1513" s="254" t="s">
        <v>925</v>
      </c>
    </row>
    <row r="1514" spans="2:9">
      <c r="B1514" s="252" t="s">
        <v>1947</v>
      </c>
      <c r="C1514" s="253" t="s">
        <v>54</v>
      </c>
      <c r="D1514" s="254" t="s">
        <v>3226</v>
      </c>
      <c r="E1514" s="255" t="s">
        <v>3227</v>
      </c>
      <c r="F1514" s="254">
        <v>193499</v>
      </c>
      <c r="G1514" s="254">
        <v>6654</v>
      </c>
      <c r="H1514" s="269">
        <v>3.4387774613822293</v>
      </c>
      <c r="I1514" s="254" t="s">
        <v>925</v>
      </c>
    </row>
    <row r="1515" spans="2:9">
      <c r="B1515" s="252" t="s">
        <v>1138</v>
      </c>
      <c r="C1515" s="253" t="s">
        <v>36</v>
      </c>
      <c r="D1515" s="254" t="s">
        <v>3228</v>
      </c>
      <c r="E1515" s="255" t="s">
        <v>3229</v>
      </c>
      <c r="F1515" s="254">
        <v>150114</v>
      </c>
      <c r="G1515" s="254">
        <v>5171</v>
      </c>
      <c r="H1515" s="269">
        <v>3.444715349667586</v>
      </c>
      <c r="I1515" s="254" t="s">
        <v>925</v>
      </c>
    </row>
    <row r="1516" spans="2:9">
      <c r="B1516" s="252" t="s">
        <v>248</v>
      </c>
      <c r="C1516" s="253" t="s">
        <v>21</v>
      </c>
      <c r="D1516" s="254" t="s">
        <v>3230</v>
      </c>
      <c r="E1516" s="255" t="s">
        <v>3231</v>
      </c>
      <c r="F1516" s="254">
        <v>109750</v>
      </c>
      <c r="G1516" s="254">
        <v>3786</v>
      </c>
      <c r="H1516" s="269">
        <v>3.4496583143507973</v>
      </c>
      <c r="I1516" s="254" t="s">
        <v>925</v>
      </c>
    </row>
    <row r="1517" spans="2:9">
      <c r="B1517" s="252" t="s">
        <v>1138</v>
      </c>
      <c r="C1517" s="253" t="s">
        <v>36</v>
      </c>
      <c r="D1517" s="254" t="s">
        <v>3232</v>
      </c>
      <c r="E1517" s="255" t="s">
        <v>3233</v>
      </c>
      <c r="F1517" s="254">
        <v>111719</v>
      </c>
      <c r="G1517" s="254">
        <v>3862</v>
      </c>
      <c r="H1517" s="269">
        <v>3.4568873692030899</v>
      </c>
      <c r="I1517" s="254" t="s">
        <v>925</v>
      </c>
    </row>
    <row r="1518" spans="2:9">
      <c r="B1518" s="252" t="s">
        <v>156</v>
      </c>
      <c r="C1518" s="253" t="s">
        <v>14</v>
      </c>
      <c r="D1518" s="254" t="s">
        <v>3234</v>
      </c>
      <c r="E1518" s="255" t="s">
        <v>3235</v>
      </c>
      <c r="F1518" s="254">
        <v>114057</v>
      </c>
      <c r="G1518" s="254">
        <v>3947</v>
      </c>
      <c r="H1518" s="269">
        <v>3.4605504265411153</v>
      </c>
      <c r="I1518" s="254" t="s">
        <v>925</v>
      </c>
    </row>
    <row r="1519" spans="2:9">
      <c r="B1519" s="252" t="s">
        <v>2094</v>
      </c>
      <c r="C1519" s="253" t="s">
        <v>2095</v>
      </c>
      <c r="D1519" s="254" t="s">
        <v>3236</v>
      </c>
      <c r="E1519" s="255" t="s">
        <v>3237</v>
      </c>
      <c r="F1519" s="254">
        <v>120948</v>
      </c>
      <c r="G1519" s="254">
        <v>4203</v>
      </c>
      <c r="H1519" s="269">
        <v>3.4750471276912394</v>
      </c>
      <c r="I1519" s="254" t="s">
        <v>925</v>
      </c>
    </row>
    <row r="1520" spans="2:9">
      <c r="B1520" s="252" t="s">
        <v>1208</v>
      </c>
      <c r="C1520" s="253" t="s">
        <v>18</v>
      </c>
      <c r="D1520" s="254" t="s">
        <v>3238</v>
      </c>
      <c r="E1520" s="255" t="s">
        <v>3239</v>
      </c>
      <c r="F1520" s="254">
        <v>195855</v>
      </c>
      <c r="G1520" s="254">
        <v>6808</v>
      </c>
      <c r="H1520" s="269">
        <v>3.4760409486609993</v>
      </c>
      <c r="I1520" s="254" t="s">
        <v>925</v>
      </c>
    </row>
    <row r="1521" spans="2:9">
      <c r="B1521" s="252" t="s">
        <v>1208</v>
      </c>
      <c r="C1521" s="253" t="s">
        <v>18</v>
      </c>
      <c r="D1521" s="254" t="s">
        <v>3240</v>
      </c>
      <c r="E1521" s="255" t="s">
        <v>3241</v>
      </c>
      <c r="F1521" s="254">
        <v>116865</v>
      </c>
      <c r="G1521" s="254">
        <v>4063</v>
      </c>
      <c r="H1521" s="269">
        <v>3.4766611046934495</v>
      </c>
      <c r="I1521" s="254" t="s">
        <v>925</v>
      </c>
    </row>
    <row r="1522" spans="2:9">
      <c r="B1522" s="252" t="s">
        <v>2211</v>
      </c>
      <c r="C1522" s="253" t="s">
        <v>37</v>
      </c>
      <c r="D1522" s="254" t="s">
        <v>3242</v>
      </c>
      <c r="E1522" s="255" t="s">
        <v>3243</v>
      </c>
      <c r="F1522" s="254">
        <v>115616</v>
      </c>
      <c r="G1522" s="254">
        <v>4038</v>
      </c>
      <c r="H1522" s="269">
        <v>3.4925961804594521</v>
      </c>
      <c r="I1522" s="254" t="s">
        <v>925</v>
      </c>
    </row>
    <row r="1523" spans="2:9">
      <c r="B1523" s="252" t="s">
        <v>1531</v>
      </c>
      <c r="C1523" s="253" t="s">
        <v>48</v>
      </c>
      <c r="D1523" s="254" t="s">
        <v>3244</v>
      </c>
      <c r="E1523" s="255" t="s">
        <v>3245</v>
      </c>
      <c r="F1523" s="254">
        <v>113124</v>
      </c>
      <c r="G1523" s="254">
        <v>3951</v>
      </c>
      <c r="H1523" s="269">
        <v>3.4926275591386444</v>
      </c>
      <c r="I1523" s="254" t="s">
        <v>925</v>
      </c>
    </row>
    <row r="1524" spans="2:9">
      <c r="B1524" s="252" t="s">
        <v>372</v>
      </c>
      <c r="C1524" s="253" t="s">
        <v>19</v>
      </c>
      <c r="D1524" s="254" t="s">
        <v>3246</v>
      </c>
      <c r="E1524" s="255" t="s">
        <v>3247</v>
      </c>
      <c r="F1524" s="254">
        <v>114171</v>
      </c>
      <c r="G1524" s="254">
        <v>3997</v>
      </c>
      <c r="H1524" s="269">
        <v>3.5008890173511666</v>
      </c>
      <c r="I1524" s="254" t="s">
        <v>925</v>
      </c>
    </row>
    <row r="1525" spans="2:9">
      <c r="B1525" s="252" t="s">
        <v>152</v>
      </c>
      <c r="C1525" s="253" t="s">
        <v>17</v>
      </c>
      <c r="D1525" s="254" t="s">
        <v>3248</v>
      </c>
      <c r="E1525" s="255" t="s">
        <v>3249</v>
      </c>
      <c r="F1525" s="254">
        <v>107936</v>
      </c>
      <c r="G1525" s="254">
        <v>3779</v>
      </c>
      <c r="H1525" s="269">
        <v>3.5011488289356656</v>
      </c>
      <c r="I1525" s="254" t="s">
        <v>925</v>
      </c>
    </row>
    <row r="1526" spans="2:9">
      <c r="B1526" s="252" t="s">
        <v>369</v>
      </c>
      <c r="C1526" s="253" t="s">
        <v>44</v>
      </c>
      <c r="D1526" s="254" t="s">
        <v>3250</v>
      </c>
      <c r="E1526" s="255" t="s">
        <v>3251</v>
      </c>
      <c r="F1526" s="254">
        <v>137651</v>
      </c>
      <c r="G1526" s="254">
        <v>4828</v>
      </c>
      <c r="H1526" s="269">
        <v>3.5074209413662087</v>
      </c>
      <c r="I1526" s="254" t="s">
        <v>925</v>
      </c>
    </row>
    <row r="1527" spans="2:9">
      <c r="B1527" s="252" t="s">
        <v>2094</v>
      </c>
      <c r="C1527" s="253" t="s">
        <v>2095</v>
      </c>
      <c r="D1527" s="254" t="s">
        <v>3252</v>
      </c>
      <c r="E1527" s="255" t="s">
        <v>3253</v>
      </c>
      <c r="F1527" s="254">
        <v>134181</v>
      </c>
      <c r="G1527" s="254">
        <v>4711</v>
      </c>
      <c r="H1527" s="269">
        <v>3.5109292671838785</v>
      </c>
      <c r="I1527" s="254" t="s">
        <v>925</v>
      </c>
    </row>
    <row r="1528" spans="2:9">
      <c r="B1528" s="252" t="s">
        <v>213</v>
      </c>
      <c r="C1528" s="253" t="s">
        <v>29</v>
      </c>
      <c r="D1528" s="254" t="s">
        <v>3254</v>
      </c>
      <c r="E1528" s="255" t="s">
        <v>3255</v>
      </c>
      <c r="F1528" s="254">
        <v>106584</v>
      </c>
      <c r="G1528" s="254">
        <v>3756</v>
      </c>
      <c r="H1528" s="269">
        <v>3.5239810853411395</v>
      </c>
      <c r="I1528" s="254" t="s">
        <v>925</v>
      </c>
    </row>
    <row r="1529" spans="2:9">
      <c r="B1529" s="252" t="s">
        <v>1882</v>
      </c>
      <c r="C1529" s="253" t="s">
        <v>45</v>
      </c>
      <c r="D1529" s="254" t="s">
        <v>3256</v>
      </c>
      <c r="E1529" s="255" t="s">
        <v>3257</v>
      </c>
      <c r="F1529" s="254">
        <v>123705</v>
      </c>
      <c r="G1529" s="254">
        <v>4366</v>
      </c>
      <c r="H1529" s="269">
        <v>3.529364213249262</v>
      </c>
      <c r="I1529" s="254" t="s">
        <v>925</v>
      </c>
    </row>
    <row r="1530" spans="2:9">
      <c r="B1530" s="252" t="s">
        <v>1065</v>
      </c>
      <c r="C1530" s="253" t="s">
        <v>1066</v>
      </c>
      <c r="D1530" s="254" t="s">
        <v>3258</v>
      </c>
      <c r="E1530" s="255" t="s">
        <v>3259</v>
      </c>
      <c r="F1530" s="254">
        <v>127987</v>
      </c>
      <c r="G1530" s="254">
        <v>4526</v>
      </c>
      <c r="H1530" s="269">
        <v>3.5362966551290365</v>
      </c>
      <c r="I1530" s="254" t="s">
        <v>925</v>
      </c>
    </row>
    <row r="1531" spans="2:9">
      <c r="B1531" s="252" t="s">
        <v>186</v>
      </c>
      <c r="C1531" s="253" t="s">
        <v>16</v>
      </c>
      <c r="D1531" s="254" t="s">
        <v>3260</v>
      </c>
      <c r="E1531" s="255" t="s">
        <v>3261</v>
      </c>
      <c r="F1531" s="254">
        <v>173404</v>
      </c>
      <c r="G1531" s="254">
        <v>6144</v>
      </c>
      <c r="H1531" s="269">
        <v>3.54317086111047</v>
      </c>
      <c r="I1531" s="254" t="s">
        <v>925</v>
      </c>
    </row>
    <row r="1532" spans="2:9">
      <c r="B1532" s="252" t="s">
        <v>2094</v>
      </c>
      <c r="C1532" s="253" t="s">
        <v>2095</v>
      </c>
      <c r="D1532" s="254" t="s">
        <v>3262</v>
      </c>
      <c r="E1532" s="255" t="s">
        <v>3263</v>
      </c>
      <c r="F1532" s="254">
        <v>109657</v>
      </c>
      <c r="G1532" s="254">
        <v>3890</v>
      </c>
      <c r="H1532" s="269">
        <v>3.5474251529770102</v>
      </c>
      <c r="I1532" s="254" t="s">
        <v>925</v>
      </c>
    </row>
    <row r="1533" spans="2:9">
      <c r="B1533" s="252" t="s">
        <v>2094</v>
      </c>
      <c r="C1533" s="253" t="s">
        <v>2095</v>
      </c>
      <c r="D1533" s="254" t="s">
        <v>3264</v>
      </c>
      <c r="E1533" s="255" t="s">
        <v>3265</v>
      </c>
      <c r="F1533" s="254">
        <v>116737</v>
      </c>
      <c r="G1533" s="254">
        <v>4145</v>
      </c>
      <c r="H1533" s="269">
        <v>3.5507165680118558</v>
      </c>
      <c r="I1533" s="254" t="s">
        <v>925</v>
      </c>
    </row>
    <row r="1534" spans="2:9">
      <c r="B1534" s="252" t="s">
        <v>421</v>
      </c>
      <c r="C1534" s="253" t="s">
        <v>28</v>
      </c>
      <c r="D1534" s="254" t="s">
        <v>3266</v>
      </c>
      <c r="E1534" s="255" t="s">
        <v>3267</v>
      </c>
      <c r="F1534" s="254">
        <v>99905</v>
      </c>
      <c r="G1534" s="254">
        <v>3551</v>
      </c>
      <c r="H1534" s="269">
        <v>3.5543766578249336</v>
      </c>
      <c r="I1534" s="254" t="s">
        <v>925</v>
      </c>
    </row>
    <row r="1535" spans="2:9">
      <c r="B1535" s="252" t="s">
        <v>248</v>
      </c>
      <c r="C1535" s="253" t="s">
        <v>21</v>
      </c>
      <c r="D1535" s="254" t="s">
        <v>3268</v>
      </c>
      <c r="E1535" s="255" t="s">
        <v>3269</v>
      </c>
      <c r="F1535" s="254">
        <v>127033</v>
      </c>
      <c r="G1535" s="254">
        <v>4530</v>
      </c>
      <c r="H1535" s="269">
        <v>3.5660025347744289</v>
      </c>
      <c r="I1535" s="254" t="s">
        <v>925</v>
      </c>
    </row>
    <row r="1536" spans="2:9">
      <c r="B1536" s="252" t="s">
        <v>2094</v>
      </c>
      <c r="C1536" s="253" t="s">
        <v>2095</v>
      </c>
      <c r="D1536" s="254" t="s">
        <v>3270</v>
      </c>
      <c r="E1536" s="255" t="s">
        <v>3271</v>
      </c>
      <c r="F1536" s="254">
        <v>101235</v>
      </c>
      <c r="G1536" s="254">
        <v>3625</v>
      </c>
      <c r="H1536" s="269">
        <v>3.5807773991208576</v>
      </c>
      <c r="I1536" s="254" t="s">
        <v>925</v>
      </c>
    </row>
    <row r="1537" spans="2:9">
      <c r="B1537" s="252" t="s">
        <v>338</v>
      </c>
      <c r="C1537" s="253" t="s">
        <v>34</v>
      </c>
      <c r="D1537" s="254" t="s">
        <v>3272</v>
      </c>
      <c r="E1537" s="255" t="s">
        <v>3273</v>
      </c>
      <c r="F1537" s="254">
        <v>98977</v>
      </c>
      <c r="G1537" s="254">
        <v>3553</v>
      </c>
      <c r="H1537" s="269">
        <v>3.5897228649080093</v>
      </c>
      <c r="I1537" s="254" t="s">
        <v>925</v>
      </c>
    </row>
    <row r="1538" spans="2:9">
      <c r="B1538" s="252" t="s">
        <v>1947</v>
      </c>
      <c r="C1538" s="253" t="s">
        <v>54</v>
      </c>
      <c r="D1538" s="254" t="s">
        <v>3274</v>
      </c>
      <c r="E1538" s="255" t="s">
        <v>3275</v>
      </c>
      <c r="F1538" s="254">
        <v>151285</v>
      </c>
      <c r="G1538" s="254">
        <v>5439</v>
      </c>
      <c r="H1538" s="269">
        <v>3.5952011104868293</v>
      </c>
      <c r="I1538" s="254" t="s">
        <v>925</v>
      </c>
    </row>
    <row r="1539" spans="2:9">
      <c r="B1539" s="252" t="s">
        <v>2094</v>
      </c>
      <c r="C1539" s="253" t="s">
        <v>2095</v>
      </c>
      <c r="D1539" s="254" t="s">
        <v>3276</v>
      </c>
      <c r="E1539" s="255" t="s">
        <v>3277</v>
      </c>
      <c r="F1539" s="254">
        <v>124597</v>
      </c>
      <c r="G1539" s="254">
        <v>4484</v>
      </c>
      <c r="H1539" s="269">
        <v>3.598802539386984</v>
      </c>
      <c r="I1539" s="254" t="s">
        <v>925</v>
      </c>
    </row>
    <row r="1540" spans="2:9">
      <c r="B1540" s="252" t="s">
        <v>975</v>
      </c>
      <c r="C1540" s="253" t="s">
        <v>43</v>
      </c>
      <c r="D1540" s="254" t="s">
        <v>3278</v>
      </c>
      <c r="E1540" s="255" t="s">
        <v>3279</v>
      </c>
      <c r="F1540" s="254">
        <v>114101</v>
      </c>
      <c r="G1540" s="254">
        <v>4107</v>
      </c>
      <c r="H1540" s="269">
        <v>3.5994425991007968</v>
      </c>
      <c r="I1540" s="254" t="s">
        <v>925</v>
      </c>
    </row>
    <row r="1541" spans="2:9">
      <c r="B1541" s="252" t="s">
        <v>338</v>
      </c>
      <c r="C1541" s="253" t="s">
        <v>34</v>
      </c>
      <c r="D1541" s="254" t="s">
        <v>3280</v>
      </c>
      <c r="E1541" s="255" t="s">
        <v>3281</v>
      </c>
      <c r="F1541" s="254">
        <v>122498</v>
      </c>
      <c r="G1541" s="254">
        <v>4422</v>
      </c>
      <c r="H1541" s="269">
        <v>3.6098548547731388</v>
      </c>
      <c r="I1541" s="254" t="s">
        <v>925</v>
      </c>
    </row>
    <row r="1542" spans="2:9">
      <c r="B1542" s="252" t="s">
        <v>1004</v>
      </c>
      <c r="C1542" s="253" t="s">
        <v>49</v>
      </c>
      <c r="D1542" s="254" t="s">
        <v>3282</v>
      </c>
      <c r="E1542" s="255" t="s">
        <v>3283</v>
      </c>
      <c r="F1542" s="254">
        <v>136928</v>
      </c>
      <c r="G1542" s="254">
        <v>4945</v>
      </c>
      <c r="H1542" s="269">
        <v>3.6113870063098852</v>
      </c>
      <c r="I1542" s="254" t="s">
        <v>925</v>
      </c>
    </row>
    <row r="1543" spans="2:9">
      <c r="B1543" s="252" t="s">
        <v>2094</v>
      </c>
      <c r="C1543" s="253" t="s">
        <v>2095</v>
      </c>
      <c r="D1543" s="254" t="s">
        <v>3284</v>
      </c>
      <c r="E1543" s="255" t="s">
        <v>3285</v>
      </c>
      <c r="F1543" s="254">
        <v>136310</v>
      </c>
      <c r="G1543" s="254">
        <v>4927</v>
      </c>
      <c r="H1543" s="269">
        <v>3.61455505832294</v>
      </c>
      <c r="I1543" s="254" t="s">
        <v>925</v>
      </c>
    </row>
    <row r="1544" spans="2:9">
      <c r="B1544" s="252" t="s">
        <v>186</v>
      </c>
      <c r="C1544" s="253" t="s">
        <v>16</v>
      </c>
      <c r="D1544" s="254" t="s">
        <v>3286</v>
      </c>
      <c r="E1544" s="255" t="s">
        <v>3287</v>
      </c>
      <c r="F1544" s="254">
        <v>206474</v>
      </c>
      <c r="G1544" s="254">
        <v>7469</v>
      </c>
      <c r="H1544" s="269">
        <v>3.6174046126873116</v>
      </c>
      <c r="I1544" s="254" t="s">
        <v>925</v>
      </c>
    </row>
    <row r="1545" spans="2:9">
      <c r="B1545" s="252" t="s">
        <v>369</v>
      </c>
      <c r="C1545" s="253" t="s">
        <v>44</v>
      </c>
      <c r="D1545" s="254" t="s">
        <v>3288</v>
      </c>
      <c r="E1545" s="255" t="s">
        <v>3289</v>
      </c>
      <c r="F1545" s="254">
        <v>103511</v>
      </c>
      <c r="G1545" s="254">
        <v>3754</v>
      </c>
      <c r="H1545" s="269">
        <v>3.6266676971529597</v>
      </c>
      <c r="I1545" s="254" t="s">
        <v>925</v>
      </c>
    </row>
    <row r="1546" spans="2:9">
      <c r="B1546" s="252" t="s">
        <v>1882</v>
      </c>
      <c r="C1546" s="253" t="s">
        <v>45</v>
      </c>
      <c r="D1546" s="254" t="s">
        <v>3290</v>
      </c>
      <c r="E1546" s="255" t="s">
        <v>3291</v>
      </c>
      <c r="F1546" s="254">
        <v>106193</v>
      </c>
      <c r="G1546" s="254">
        <v>3864</v>
      </c>
      <c r="H1546" s="269">
        <v>3.6386579153051519</v>
      </c>
      <c r="I1546" s="254" t="s">
        <v>925</v>
      </c>
    </row>
    <row r="1547" spans="2:9">
      <c r="B1547" s="252" t="s">
        <v>922</v>
      </c>
      <c r="C1547" s="253" t="s">
        <v>40</v>
      </c>
      <c r="D1547" s="254" t="s">
        <v>3292</v>
      </c>
      <c r="E1547" s="255" t="s">
        <v>3293</v>
      </c>
      <c r="F1547" s="254">
        <v>126803</v>
      </c>
      <c r="G1547" s="254">
        <v>4614</v>
      </c>
      <c r="H1547" s="269">
        <v>3.6387151723539666</v>
      </c>
      <c r="I1547" s="254" t="s">
        <v>925</v>
      </c>
    </row>
    <row r="1548" spans="2:9">
      <c r="B1548" s="252" t="s">
        <v>1104</v>
      </c>
      <c r="C1548" s="253" t="s">
        <v>42</v>
      </c>
      <c r="D1548" s="254" t="s">
        <v>3294</v>
      </c>
      <c r="E1548" s="255" t="s">
        <v>3295</v>
      </c>
      <c r="F1548" s="254">
        <v>135120</v>
      </c>
      <c r="G1548" s="254">
        <v>4925</v>
      </c>
      <c r="H1548" s="269">
        <v>3.6449082297217288</v>
      </c>
      <c r="I1548" s="254" t="s">
        <v>925</v>
      </c>
    </row>
    <row r="1549" spans="2:9">
      <c r="B1549" s="252" t="s">
        <v>2211</v>
      </c>
      <c r="C1549" s="253" t="s">
        <v>37</v>
      </c>
      <c r="D1549" s="254" t="s">
        <v>3296</v>
      </c>
      <c r="E1549" s="255" t="s">
        <v>3297</v>
      </c>
      <c r="F1549" s="254">
        <v>162570</v>
      </c>
      <c r="G1549" s="254">
        <v>5942</v>
      </c>
      <c r="H1549" s="269">
        <v>3.655040905456111</v>
      </c>
      <c r="I1549" s="254" t="s">
        <v>925</v>
      </c>
    </row>
    <row r="1550" spans="2:9">
      <c r="B1550" s="252" t="s">
        <v>372</v>
      </c>
      <c r="C1550" s="253" t="s">
        <v>19</v>
      </c>
      <c r="D1550" s="254" t="s">
        <v>3298</v>
      </c>
      <c r="E1550" s="255" t="s">
        <v>3299</v>
      </c>
      <c r="F1550" s="254">
        <v>135629</v>
      </c>
      <c r="G1550" s="254">
        <v>4969</v>
      </c>
      <c r="H1550" s="269">
        <v>3.6636707488811391</v>
      </c>
      <c r="I1550" s="254" t="s">
        <v>925</v>
      </c>
    </row>
    <row r="1551" spans="2:9">
      <c r="B1551" s="252" t="s">
        <v>213</v>
      </c>
      <c r="C1551" s="253" t="s">
        <v>29</v>
      </c>
      <c r="D1551" s="254" t="s">
        <v>3300</v>
      </c>
      <c r="E1551" s="255" t="s">
        <v>3301</v>
      </c>
      <c r="F1551" s="254">
        <v>119107</v>
      </c>
      <c r="G1551" s="254">
        <v>4364</v>
      </c>
      <c r="H1551" s="269">
        <v>3.6639324305036651</v>
      </c>
      <c r="I1551" s="254" t="s">
        <v>925</v>
      </c>
    </row>
    <row r="1552" spans="2:9">
      <c r="B1552" s="252" t="s">
        <v>338</v>
      </c>
      <c r="C1552" s="253" t="s">
        <v>34</v>
      </c>
      <c r="D1552" s="254" t="s">
        <v>3302</v>
      </c>
      <c r="E1552" s="255" t="s">
        <v>3303</v>
      </c>
      <c r="F1552" s="254">
        <v>155038</v>
      </c>
      <c r="G1552" s="254">
        <v>5684</v>
      </c>
      <c r="H1552" s="269">
        <v>3.6661979643700255</v>
      </c>
      <c r="I1552" s="254" t="s">
        <v>925</v>
      </c>
    </row>
    <row r="1553" spans="2:9">
      <c r="B1553" s="252" t="s">
        <v>1138</v>
      </c>
      <c r="C1553" s="253" t="s">
        <v>36</v>
      </c>
      <c r="D1553" s="254" t="s">
        <v>3304</v>
      </c>
      <c r="E1553" s="255" t="s">
        <v>3305</v>
      </c>
      <c r="F1553" s="254">
        <v>161939</v>
      </c>
      <c r="G1553" s="254">
        <v>5941</v>
      </c>
      <c r="H1553" s="269">
        <v>3.6686653616485216</v>
      </c>
      <c r="I1553" s="254" t="s">
        <v>925</v>
      </c>
    </row>
    <row r="1554" spans="2:9">
      <c r="B1554" s="252" t="s">
        <v>2094</v>
      </c>
      <c r="C1554" s="253" t="s">
        <v>2095</v>
      </c>
      <c r="D1554" s="254" t="s">
        <v>3306</v>
      </c>
      <c r="E1554" s="255" t="s">
        <v>3307</v>
      </c>
      <c r="F1554" s="254">
        <v>121431</v>
      </c>
      <c r="G1554" s="254">
        <v>4457</v>
      </c>
      <c r="H1554" s="269">
        <v>3.6703971802916882</v>
      </c>
      <c r="I1554" s="254" t="s">
        <v>925</v>
      </c>
    </row>
    <row r="1555" spans="2:9">
      <c r="B1555" s="252" t="s">
        <v>975</v>
      </c>
      <c r="C1555" s="253" t="s">
        <v>43</v>
      </c>
      <c r="D1555" s="254" t="s">
        <v>3308</v>
      </c>
      <c r="E1555" s="255" t="s">
        <v>3309</v>
      </c>
      <c r="F1555" s="254">
        <v>133350</v>
      </c>
      <c r="G1555" s="254">
        <v>4895</v>
      </c>
      <c r="H1555" s="269">
        <v>3.670791151106112</v>
      </c>
      <c r="I1555" s="254" t="s">
        <v>925</v>
      </c>
    </row>
    <row r="1556" spans="2:9">
      <c r="B1556" s="252" t="s">
        <v>156</v>
      </c>
      <c r="C1556" s="253" t="s">
        <v>14</v>
      </c>
      <c r="D1556" s="254" t="s">
        <v>3310</v>
      </c>
      <c r="E1556" s="255" t="s">
        <v>3311</v>
      </c>
      <c r="F1556" s="254">
        <v>112040</v>
      </c>
      <c r="G1556" s="254">
        <v>4113</v>
      </c>
      <c r="H1556" s="269">
        <v>3.6710103534451983</v>
      </c>
      <c r="I1556" s="254" t="s">
        <v>925</v>
      </c>
    </row>
    <row r="1557" spans="2:9">
      <c r="B1557" s="252" t="s">
        <v>464</v>
      </c>
      <c r="C1557" s="253" t="s">
        <v>30</v>
      </c>
      <c r="D1557" s="254" t="s">
        <v>3312</v>
      </c>
      <c r="E1557" s="255" t="s">
        <v>3313</v>
      </c>
      <c r="F1557" s="254">
        <v>113995</v>
      </c>
      <c r="G1557" s="254">
        <v>4191</v>
      </c>
      <c r="H1557" s="269">
        <v>3.6764770384665995</v>
      </c>
      <c r="I1557" s="254" t="s">
        <v>925</v>
      </c>
    </row>
    <row r="1558" spans="2:9">
      <c r="B1558" s="252" t="s">
        <v>1882</v>
      </c>
      <c r="C1558" s="253" t="s">
        <v>45</v>
      </c>
      <c r="D1558" s="254" t="s">
        <v>3314</v>
      </c>
      <c r="E1558" s="255" t="s">
        <v>3315</v>
      </c>
      <c r="F1558" s="254">
        <v>141931</v>
      </c>
      <c r="G1558" s="254">
        <v>5229</v>
      </c>
      <c r="H1558" s="269">
        <v>3.6841845685579613</v>
      </c>
      <c r="I1558" s="254" t="s">
        <v>925</v>
      </c>
    </row>
    <row r="1559" spans="2:9">
      <c r="B1559" s="252" t="s">
        <v>1382</v>
      </c>
      <c r="C1559" s="253" t="s">
        <v>41</v>
      </c>
      <c r="D1559" s="254" t="s">
        <v>3316</v>
      </c>
      <c r="E1559" s="255" t="s">
        <v>3317</v>
      </c>
      <c r="F1559" s="254">
        <v>103338</v>
      </c>
      <c r="G1559" s="254">
        <v>3825</v>
      </c>
      <c r="H1559" s="269">
        <v>3.701445741160077</v>
      </c>
      <c r="I1559" s="254" t="s">
        <v>925</v>
      </c>
    </row>
    <row r="1560" spans="2:9">
      <c r="B1560" s="252" t="s">
        <v>1734</v>
      </c>
      <c r="C1560" s="253" t="s">
        <v>1735</v>
      </c>
      <c r="D1560" s="254" t="s">
        <v>3318</v>
      </c>
      <c r="E1560" s="255" t="s">
        <v>3319</v>
      </c>
      <c r="F1560" s="254">
        <v>191132</v>
      </c>
      <c r="G1560" s="254">
        <v>7123</v>
      </c>
      <c r="H1560" s="269">
        <v>3.7267438210242134</v>
      </c>
      <c r="I1560" s="254" t="s">
        <v>925</v>
      </c>
    </row>
    <row r="1561" spans="2:9">
      <c r="B1561" s="252" t="s">
        <v>1359</v>
      </c>
      <c r="C1561" s="253" t="s">
        <v>32</v>
      </c>
      <c r="D1561" s="254" t="s">
        <v>3320</v>
      </c>
      <c r="E1561" s="255" t="s">
        <v>3321</v>
      </c>
      <c r="F1561" s="254">
        <v>104291</v>
      </c>
      <c r="G1561" s="254">
        <v>3892</v>
      </c>
      <c r="H1561" s="269">
        <v>3.73186564516593</v>
      </c>
      <c r="I1561" s="254" t="s">
        <v>925</v>
      </c>
    </row>
    <row r="1562" spans="2:9">
      <c r="B1562" s="252" t="s">
        <v>1023</v>
      </c>
      <c r="C1562" s="253" t="s">
        <v>50</v>
      </c>
      <c r="D1562" s="254" t="s">
        <v>3322</v>
      </c>
      <c r="E1562" s="255" t="s">
        <v>3323</v>
      </c>
      <c r="F1562" s="254">
        <v>170813</v>
      </c>
      <c r="G1562" s="254">
        <v>6387</v>
      </c>
      <c r="H1562" s="269">
        <v>3.739176760551012</v>
      </c>
      <c r="I1562" s="254" t="s">
        <v>925</v>
      </c>
    </row>
    <row r="1563" spans="2:9">
      <c r="B1563" s="252" t="s">
        <v>1382</v>
      </c>
      <c r="C1563" s="253" t="s">
        <v>41</v>
      </c>
      <c r="D1563" s="254" t="s">
        <v>3324</v>
      </c>
      <c r="E1563" s="255" t="s">
        <v>3325</v>
      </c>
      <c r="F1563" s="254">
        <v>205877</v>
      </c>
      <c r="G1563" s="254">
        <v>7714</v>
      </c>
      <c r="H1563" s="269">
        <v>3.7468974193329028</v>
      </c>
      <c r="I1563" s="254" t="s">
        <v>925</v>
      </c>
    </row>
    <row r="1564" spans="2:9">
      <c r="B1564" s="252" t="s">
        <v>372</v>
      </c>
      <c r="C1564" s="253" t="s">
        <v>19</v>
      </c>
      <c r="D1564" s="254" t="s">
        <v>3326</v>
      </c>
      <c r="E1564" s="255" t="s">
        <v>3327</v>
      </c>
      <c r="F1564" s="254">
        <v>116018</v>
      </c>
      <c r="G1564" s="254">
        <v>4348</v>
      </c>
      <c r="H1564" s="269">
        <v>3.7476943232946613</v>
      </c>
      <c r="I1564" s="254" t="s">
        <v>925</v>
      </c>
    </row>
    <row r="1565" spans="2:9">
      <c r="B1565" s="252" t="s">
        <v>186</v>
      </c>
      <c r="C1565" s="253" t="s">
        <v>16</v>
      </c>
      <c r="D1565" s="254" t="s">
        <v>3328</v>
      </c>
      <c r="E1565" s="255" t="s">
        <v>3329</v>
      </c>
      <c r="F1565" s="254">
        <v>159293</v>
      </c>
      <c r="G1565" s="254">
        <v>5975</v>
      </c>
      <c r="H1565" s="269">
        <v>3.7509495081390898</v>
      </c>
      <c r="I1565" s="254" t="s">
        <v>925</v>
      </c>
    </row>
    <row r="1566" spans="2:9">
      <c r="B1566" s="252" t="s">
        <v>1359</v>
      </c>
      <c r="C1566" s="253" t="s">
        <v>32</v>
      </c>
      <c r="D1566" s="254" t="s">
        <v>3330</v>
      </c>
      <c r="E1566" s="255" t="s">
        <v>3331</v>
      </c>
      <c r="F1566" s="254">
        <v>149039</v>
      </c>
      <c r="G1566" s="254">
        <v>5599</v>
      </c>
      <c r="H1566" s="269">
        <v>3.7567348143774453</v>
      </c>
      <c r="I1566" s="254" t="s">
        <v>925</v>
      </c>
    </row>
    <row r="1567" spans="2:9">
      <c r="B1567" s="252" t="s">
        <v>1065</v>
      </c>
      <c r="C1567" s="253" t="s">
        <v>1066</v>
      </c>
      <c r="D1567" s="254" t="s">
        <v>3332</v>
      </c>
      <c r="E1567" s="255" t="s">
        <v>3333</v>
      </c>
      <c r="F1567" s="254">
        <v>125110</v>
      </c>
      <c r="G1567" s="254">
        <v>4703</v>
      </c>
      <c r="H1567" s="269">
        <v>3.7590919990408445</v>
      </c>
      <c r="I1567" s="254" t="s">
        <v>925</v>
      </c>
    </row>
    <row r="1568" spans="2:9">
      <c r="B1568" s="252" t="s">
        <v>1734</v>
      </c>
      <c r="C1568" s="253" t="s">
        <v>1735</v>
      </c>
      <c r="D1568" s="254" t="s">
        <v>3334</v>
      </c>
      <c r="E1568" s="255" t="s">
        <v>3335</v>
      </c>
      <c r="F1568" s="254">
        <v>159659</v>
      </c>
      <c r="G1568" s="254">
        <v>6006</v>
      </c>
      <c r="H1568" s="269">
        <v>3.7617672664867001</v>
      </c>
      <c r="I1568" s="254" t="s">
        <v>925</v>
      </c>
    </row>
    <row r="1569" spans="2:9">
      <c r="B1569" s="252" t="s">
        <v>1104</v>
      </c>
      <c r="C1569" s="253" t="s">
        <v>42</v>
      </c>
      <c r="D1569" s="254" t="s">
        <v>3336</v>
      </c>
      <c r="E1569" s="255" t="s">
        <v>3337</v>
      </c>
      <c r="F1569" s="254">
        <v>104923</v>
      </c>
      <c r="G1569" s="254">
        <v>3947</v>
      </c>
      <c r="H1569" s="269">
        <v>3.7618062769840739</v>
      </c>
      <c r="I1569" s="254" t="s">
        <v>925</v>
      </c>
    </row>
    <row r="1570" spans="2:9">
      <c r="B1570" s="252" t="s">
        <v>2211</v>
      </c>
      <c r="C1570" s="253" t="s">
        <v>37</v>
      </c>
      <c r="D1570" s="254" t="s">
        <v>3338</v>
      </c>
      <c r="E1570" s="255" t="s">
        <v>3339</v>
      </c>
      <c r="F1570" s="254">
        <v>205062</v>
      </c>
      <c r="G1570" s="254">
        <v>7738</v>
      </c>
      <c r="H1570" s="269">
        <v>3.7734928948318069</v>
      </c>
      <c r="I1570" s="254" t="s">
        <v>925</v>
      </c>
    </row>
    <row r="1571" spans="2:9">
      <c r="B1571" s="252" t="s">
        <v>1208</v>
      </c>
      <c r="C1571" s="253" t="s">
        <v>18</v>
      </c>
      <c r="D1571" s="254" t="s">
        <v>3340</v>
      </c>
      <c r="E1571" s="255" t="s">
        <v>3341</v>
      </c>
      <c r="F1571" s="254">
        <v>107765</v>
      </c>
      <c r="G1571" s="254">
        <v>4086</v>
      </c>
      <c r="H1571" s="269">
        <v>3.7915835382545353</v>
      </c>
      <c r="I1571" s="254" t="s">
        <v>925</v>
      </c>
    </row>
    <row r="1572" spans="2:9">
      <c r="B1572" s="252" t="s">
        <v>1359</v>
      </c>
      <c r="C1572" s="253" t="s">
        <v>32</v>
      </c>
      <c r="D1572" s="254" t="s">
        <v>3342</v>
      </c>
      <c r="E1572" s="255" t="s">
        <v>3343</v>
      </c>
      <c r="F1572" s="254">
        <v>101317</v>
      </c>
      <c r="G1572" s="254">
        <v>3864</v>
      </c>
      <c r="H1572" s="269">
        <v>3.8137726146648636</v>
      </c>
      <c r="I1572" s="254" t="s">
        <v>925</v>
      </c>
    </row>
    <row r="1573" spans="2:9">
      <c r="B1573" s="252" t="s">
        <v>372</v>
      </c>
      <c r="C1573" s="253" t="s">
        <v>19</v>
      </c>
      <c r="D1573" s="254" t="s">
        <v>3344</v>
      </c>
      <c r="E1573" s="255" t="s">
        <v>3345</v>
      </c>
      <c r="F1573" s="254">
        <v>211710</v>
      </c>
      <c r="G1573" s="254">
        <v>8079</v>
      </c>
      <c r="H1573" s="269">
        <v>3.8160691511973925</v>
      </c>
      <c r="I1573" s="254" t="s">
        <v>925</v>
      </c>
    </row>
    <row r="1574" spans="2:9">
      <c r="B1574" s="252" t="s">
        <v>372</v>
      </c>
      <c r="C1574" s="253" t="s">
        <v>19</v>
      </c>
      <c r="D1574" s="254" t="s">
        <v>3346</v>
      </c>
      <c r="E1574" s="255" t="s">
        <v>3347</v>
      </c>
      <c r="F1574" s="254">
        <v>115399</v>
      </c>
      <c r="G1574" s="254">
        <v>4407</v>
      </c>
      <c r="H1574" s="269">
        <v>3.8189239074861998</v>
      </c>
      <c r="I1574" s="254" t="s">
        <v>925</v>
      </c>
    </row>
    <row r="1575" spans="2:9">
      <c r="B1575" s="252" t="s">
        <v>1104</v>
      </c>
      <c r="C1575" s="253" t="s">
        <v>42</v>
      </c>
      <c r="D1575" s="254" t="s">
        <v>3348</v>
      </c>
      <c r="E1575" s="255" t="s">
        <v>3349</v>
      </c>
      <c r="F1575" s="254">
        <v>119372</v>
      </c>
      <c r="G1575" s="254">
        <v>4561</v>
      </c>
      <c r="H1575" s="269">
        <v>3.8208290051268303</v>
      </c>
      <c r="I1575" s="254" t="s">
        <v>925</v>
      </c>
    </row>
    <row r="1576" spans="2:9">
      <c r="B1576" s="252" t="s">
        <v>1208</v>
      </c>
      <c r="C1576" s="253" t="s">
        <v>18</v>
      </c>
      <c r="D1576" s="254" t="s">
        <v>3350</v>
      </c>
      <c r="E1576" s="255" t="s">
        <v>3351</v>
      </c>
      <c r="F1576" s="254">
        <v>148264</v>
      </c>
      <c r="G1576" s="254">
        <v>5665</v>
      </c>
      <c r="H1576" s="269">
        <v>3.8208870663141421</v>
      </c>
      <c r="I1576" s="254" t="s">
        <v>925</v>
      </c>
    </row>
    <row r="1577" spans="2:9">
      <c r="B1577" s="252" t="s">
        <v>922</v>
      </c>
      <c r="C1577" s="253" t="s">
        <v>40</v>
      </c>
      <c r="D1577" s="254" t="s">
        <v>3352</v>
      </c>
      <c r="E1577" s="255" t="s">
        <v>3353</v>
      </c>
      <c r="F1577" s="254">
        <v>132294</v>
      </c>
      <c r="G1577" s="254">
        <v>5082</v>
      </c>
      <c r="H1577" s="269">
        <v>3.8414440564197925</v>
      </c>
      <c r="I1577" s="254" t="s">
        <v>925</v>
      </c>
    </row>
    <row r="1578" spans="2:9">
      <c r="B1578" s="252" t="s">
        <v>199</v>
      </c>
      <c r="C1578" s="253" t="s">
        <v>25</v>
      </c>
      <c r="D1578" s="254" t="s">
        <v>3354</v>
      </c>
      <c r="E1578" s="255" t="s">
        <v>3355</v>
      </c>
      <c r="F1578" s="254">
        <v>107423</v>
      </c>
      <c r="G1578" s="254">
        <v>4130</v>
      </c>
      <c r="H1578" s="269">
        <v>3.8446142818577029</v>
      </c>
      <c r="I1578" s="254" t="s">
        <v>925</v>
      </c>
    </row>
    <row r="1579" spans="2:9">
      <c r="B1579" s="252" t="s">
        <v>1026</v>
      </c>
      <c r="C1579" s="253" t="s">
        <v>47</v>
      </c>
      <c r="D1579" s="254" t="s">
        <v>3356</v>
      </c>
      <c r="E1579" s="255" t="s">
        <v>3357</v>
      </c>
      <c r="F1579" s="254">
        <v>125791</v>
      </c>
      <c r="G1579" s="254">
        <v>4843</v>
      </c>
      <c r="H1579" s="269">
        <v>3.8500369660786542</v>
      </c>
      <c r="I1579" s="254" t="s">
        <v>925</v>
      </c>
    </row>
    <row r="1580" spans="2:9">
      <c r="B1580" s="252" t="s">
        <v>2094</v>
      </c>
      <c r="C1580" s="253" t="s">
        <v>2095</v>
      </c>
      <c r="D1580" s="254" t="s">
        <v>3358</v>
      </c>
      <c r="E1580" s="255" t="s">
        <v>3359</v>
      </c>
      <c r="F1580" s="254">
        <v>175522</v>
      </c>
      <c r="G1580" s="254">
        <v>6760</v>
      </c>
      <c r="H1580" s="269">
        <v>3.8513690591492802</v>
      </c>
      <c r="I1580" s="254" t="s">
        <v>925</v>
      </c>
    </row>
    <row r="1581" spans="2:9">
      <c r="B1581" s="252" t="s">
        <v>338</v>
      </c>
      <c r="C1581" s="253" t="s">
        <v>34</v>
      </c>
      <c r="D1581" s="254" t="s">
        <v>3360</v>
      </c>
      <c r="E1581" s="255" t="s">
        <v>3361</v>
      </c>
      <c r="F1581" s="254">
        <v>131082</v>
      </c>
      <c r="G1581" s="254">
        <v>5057</v>
      </c>
      <c r="H1581" s="269">
        <v>3.8578904807677636</v>
      </c>
      <c r="I1581" s="254" t="s">
        <v>925</v>
      </c>
    </row>
    <row r="1582" spans="2:9">
      <c r="B1582" s="252" t="s">
        <v>421</v>
      </c>
      <c r="C1582" s="253" t="s">
        <v>28</v>
      </c>
      <c r="D1582" s="254" t="s">
        <v>3362</v>
      </c>
      <c r="E1582" s="255" t="s">
        <v>3363</v>
      </c>
      <c r="F1582" s="254">
        <v>119063</v>
      </c>
      <c r="G1582" s="254">
        <v>4602</v>
      </c>
      <c r="H1582" s="269">
        <v>3.8651806186640685</v>
      </c>
      <c r="I1582" s="254" t="s">
        <v>925</v>
      </c>
    </row>
    <row r="1583" spans="2:9">
      <c r="B1583" s="252" t="s">
        <v>464</v>
      </c>
      <c r="C1583" s="253" t="s">
        <v>30</v>
      </c>
      <c r="D1583" s="254" t="s">
        <v>3364</v>
      </c>
      <c r="E1583" s="255" t="s">
        <v>3365</v>
      </c>
      <c r="F1583" s="254">
        <v>123762</v>
      </c>
      <c r="G1583" s="254">
        <v>4789</v>
      </c>
      <c r="H1583" s="269">
        <v>3.869523763352241</v>
      </c>
      <c r="I1583" s="254" t="s">
        <v>925</v>
      </c>
    </row>
    <row r="1584" spans="2:9">
      <c r="B1584" s="252" t="s">
        <v>369</v>
      </c>
      <c r="C1584" s="253" t="s">
        <v>44</v>
      </c>
      <c r="D1584" s="254" t="s">
        <v>3366</v>
      </c>
      <c r="E1584" s="255" t="s">
        <v>3367</v>
      </c>
      <c r="F1584" s="254">
        <v>148444</v>
      </c>
      <c r="G1584" s="254">
        <v>5750</v>
      </c>
      <c r="H1584" s="269">
        <v>3.8735145913610518</v>
      </c>
      <c r="I1584" s="254" t="s">
        <v>925</v>
      </c>
    </row>
    <row r="1585" spans="2:9">
      <c r="B1585" s="252" t="s">
        <v>1138</v>
      </c>
      <c r="C1585" s="253" t="s">
        <v>36</v>
      </c>
      <c r="D1585" s="254" t="s">
        <v>3368</v>
      </c>
      <c r="E1585" s="255" t="s">
        <v>3369</v>
      </c>
      <c r="F1585" s="254">
        <v>111858</v>
      </c>
      <c r="G1585" s="254">
        <v>4343</v>
      </c>
      <c r="H1585" s="269">
        <v>3.8826011550358488</v>
      </c>
      <c r="I1585" s="254" t="s">
        <v>925</v>
      </c>
    </row>
    <row r="1586" spans="2:9">
      <c r="B1586" s="252" t="s">
        <v>2200</v>
      </c>
      <c r="C1586" s="253" t="s">
        <v>52</v>
      </c>
      <c r="D1586" s="254" t="s">
        <v>3370</v>
      </c>
      <c r="E1586" s="255" t="s">
        <v>1068</v>
      </c>
      <c r="F1586" s="254">
        <v>211308</v>
      </c>
      <c r="G1586" s="254">
        <v>8208</v>
      </c>
      <c r="H1586" s="269">
        <v>3.8843773070588901</v>
      </c>
      <c r="I1586" s="254" t="s">
        <v>925</v>
      </c>
    </row>
    <row r="1587" spans="2:9">
      <c r="B1587" s="252" t="s">
        <v>1208</v>
      </c>
      <c r="C1587" s="253" t="s">
        <v>18</v>
      </c>
      <c r="D1587" s="254" t="s">
        <v>3371</v>
      </c>
      <c r="E1587" s="255" t="s">
        <v>3372</v>
      </c>
      <c r="F1587" s="254">
        <v>158500</v>
      </c>
      <c r="G1587" s="254">
        <v>6162</v>
      </c>
      <c r="H1587" s="269">
        <v>3.8876971608832807</v>
      </c>
      <c r="I1587" s="254" t="s">
        <v>925</v>
      </c>
    </row>
    <row r="1588" spans="2:9">
      <c r="B1588" s="252" t="s">
        <v>1947</v>
      </c>
      <c r="C1588" s="253" t="s">
        <v>54</v>
      </c>
      <c r="D1588" s="254" t="s">
        <v>3373</v>
      </c>
      <c r="E1588" s="255" t="s">
        <v>3374</v>
      </c>
      <c r="F1588" s="254">
        <v>233121</v>
      </c>
      <c r="G1588" s="254">
        <v>9116</v>
      </c>
      <c r="H1588" s="269">
        <v>3.9104156210723189</v>
      </c>
      <c r="I1588" s="254" t="s">
        <v>925</v>
      </c>
    </row>
    <row r="1589" spans="2:9">
      <c r="B1589" s="252" t="s">
        <v>1138</v>
      </c>
      <c r="C1589" s="253" t="s">
        <v>36</v>
      </c>
      <c r="D1589" s="254" t="s">
        <v>3375</v>
      </c>
      <c r="E1589" s="255" t="s">
        <v>3376</v>
      </c>
      <c r="F1589" s="254">
        <v>105345</v>
      </c>
      <c r="G1589" s="254">
        <v>4126</v>
      </c>
      <c r="H1589" s="269">
        <v>3.9166548008923061</v>
      </c>
      <c r="I1589" s="254" t="s">
        <v>925</v>
      </c>
    </row>
    <row r="1590" spans="2:9">
      <c r="B1590" s="252" t="s">
        <v>338</v>
      </c>
      <c r="C1590" s="253" t="s">
        <v>34</v>
      </c>
      <c r="D1590" s="254" t="s">
        <v>3377</v>
      </c>
      <c r="E1590" s="255" t="s">
        <v>3378</v>
      </c>
      <c r="F1590" s="254">
        <v>172365</v>
      </c>
      <c r="G1590" s="254">
        <v>6755</v>
      </c>
      <c r="H1590" s="269">
        <v>3.9190090795695181</v>
      </c>
      <c r="I1590" s="254" t="s">
        <v>925</v>
      </c>
    </row>
    <row r="1591" spans="2:9">
      <c r="B1591" s="252" t="s">
        <v>186</v>
      </c>
      <c r="C1591" s="253" t="s">
        <v>16</v>
      </c>
      <c r="D1591" s="254" t="s">
        <v>3379</v>
      </c>
      <c r="E1591" s="255" t="s">
        <v>3380</v>
      </c>
      <c r="F1591" s="254">
        <v>166931</v>
      </c>
      <c r="G1591" s="254">
        <v>6569</v>
      </c>
      <c r="H1591" s="269">
        <v>3.9351588380828009</v>
      </c>
      <c r="I1591" s="254" t="s">
        <v>925</v>
      </c>
    </row>
    <row r="1592" spans="2:9">
      <c r="B1592" s="252" t="s">
        <v>464</v>
      </c>
      <c r="C1592" s="253" t="s">
        <v>30</v>
      </c>
      <c r="D1592" s="254" t="s">
        <v>3381</v>
      </c>
      <c r="E1592" s="255" t="s">
        <v>3382</v>
      </c>
      <c r="F1592" s="254">
        <v>103938</v>
      </c>
      <c r="G1592" s="254">
        <v>4091</v>
      </c>
      <c r="H1592" s="269">
        <v>3.9360003078758492</v>
      </c>
      <c r="I1592" s="254" t="s">
        <v>925</v>
      </c>
    </row>
    <row r="1593" spans="2:9">
      <c r="B1593" s="252" t="s">
        <v>169</v>
      </c>
      <c r="C1593" s="253" t="s">
        <v>33</v>
      </c>
      <c r="D1593" s="254" t="s">
        <v>3383</v>
      </c>
      <c r="E1593" s="255" t="s">
        <v>3384</v>
      </c>
      <c r="F1593" s="254">
        <v>116206</v>
      </c>
      <c r="G1593" s="254">
        <v>4577</v>
      </c>
      <c r="H1593" s="269">
        <v>3.9386950759857493</v>
      </c>
      <c r="I1593" s="254" t="s">
        <v>925</v>
      </c>
    </row>
    <row r="1594" spans="2:9">
      <c r="B1594" s="252" t="s">
        <v>1065</v>
      </c>
      <c r="C1594" s="253" t="s">
        <v>1066</v>
      </c>
      <c r="D1594" s="254" t="s">
        <v>3385</v>
      </c>
      <c r="E1594" s="255" t="s">
        <v>3386</v>
      </c>
      <c r="F1594" s="254">
        <v>112165</v>
      </c>
      <c r="G1594" s="254">
        <v>4420</v>
      </c>
      <c r="H1594" s="269">
        <v>3.9406231890518431</v>
      </c>
      <c r="I1594" s="254" t="s">
        <v>925</v>
      </c>
    </row>
    <row r="1595" spans="2:9">
      <c r="B1595" s="252" t="s">
        <v>1208</v>
      </c>
      <c r="C1595" s="253" t="s">
        <v>18</v>
      </c>
      <c r="D1595" s="254" t="s">
        <v>3387</v>
      </c>
      <c r="E1595" s="255" t="s">
        <v>3388</v>
      </c>
      <c r="F1595" s="254">
        <v>153067</v>
      </c>
      <c r="G1595" s="254">
        <v>6033</v>
      </c>
      <c r="H1595" s="269">
        <v>3.9414112774144652</v>
      </c>
      <c r="I1595" s="254" t="s">
        <v>925</v>
      </c>
    </row>
    <row r="1596" spans="2:9">
      <c r="B1596" s="252" t="s">
        <v>1208</v>
      </c>
      <c r="C1596" s="253" t="s">
        <v>18</v>
      </c>
      <c r="D1596" s="254" t="s">
        <v>3389</v>
      </c>
      <c r="E1596" s="255" t="s">
        <v>3390</v>
      </c>
      <c r="F1596" s="254">
        <v>109891</v>
      </c>
      <c r="G1596" s="254">
        <v>4333</v>
      </c>
      <c r="H1596" s="269">
        <v>3.9429980617157003</v>
      </c>
      <c r="I1596" s="254" t="s">
        <v>925</v>
      </c>
    </row>
    <row r="1597" spans="2:9">
      <c r="B1597" s="252" t="s">
        <v>372</v>
      </c>
      <c r="C1597" s="253" t="s">
        <v>19</v>
      </c>
      <c r="D1597" s="254" t="s">
        <v>3391</v>
      </c>
      <c r="E1597" s="255" t="s">
        <v>3392</v>
      </c>
      <c r="F1597" s="254">
        <v>161282</v>
      </c>
      <c r="G1597" s="254">
        <v>6362</v>
      </c>
      <c r="H1597" s="269">
        <v>3.9446435436068503</v>
      </c>
      <c r="I1597" s="254" t="s">
        <v>925</v>
      </c>
    </row>
    <row r="1598" spans="2:9">
      <c r="B1598" s="252" t="s">
        <v>2094</v>
      </c>
      <c r="C1598" s="253" t="s">
        <v>2095</v>
      </c>
      <c r="D1598" s="254" t="s">
        <v>3393</v>
      </c>
      <c r="E1598" s="255" t="s">
        <v>3394</v>
      </c>
      <c r="F1598" s="254">
        <v>140825</v>
      </c>
      <c r="G1598" s="254">
        <v>5557</v>
      </c>
      <c r="H1598" s="269">
        <v>3.9460323096041185</v>
      </c>
      <c r="I1598" s="254" t="s">
        <v>925</v>
      </c>
    </row>
    <row r="1599" spans="2:9">
      <c r="B1599" s="252" t="s">
        <v>2094</v>
      </c>
      <c r="C1599" s="253" t="s">
        <v>2095</v>
      </c>
      <c r="D1599" s="254" t="s">
        <v>3395</v>
      </c>
      <c r="E1599" s="255" t="s">
        <v>3396</v>
      </c>
      <c r="F1599" s="254">
        <v>106840</v>
      </c>
      <c r="G1599" s="254">
        <v>4216</v>
      </c>
      <c r="H1599" s="269">
        <v>3.946087607637589</v>
      </c>
      <c r="I1599" s="254" t="s">
        <v>925</v>
      </c>
    </row>
    <row r="1600" spans="2:9">
      <c r="B1600" s="252" t="s">
        <v>1104</v>
      </c>
      <c r="C1600" s="253" t="s">
        <v>42</v>
      </c>
      <c r="D1600" s="254" t="s">
        <v>3397</v>
      </c>
      <c r="E1600" s="255" t="s">
        <v>3398</v>
      </c>
      <c r="F1600" s="254">
        <v>188563</v>
      </c>
      <c r="G1600" s="254">
        <v>7444</v>
      </c>
      <c r="H1600" s="269">
        <v>3.9477522101366653</v>
      </c>
      <c r="I1600" s="254" t="s">
        <v>925</v>
      </c>
    </row>
    <row r="1601" spans="2:9">
      <c r="B1601" s="252" t="s">
        <v>2728</v>
      </c>
      <c r="C1601" s="253" t="s">
        <v>55</v>
      </c>
      <c r="D1601" s="254" t="s">
        <v>3399</v>
      </c>
      <c r="E1601" s="255" t="s">
        <v>3400</v>
      </c>
      <c r="F1601" s="254">
        <v>168839</v>
      </c>
      <c r="G1601" s="254">
        <v>6672</v>
      </c>
      <c r="H1601" s="269">
        <v>3.9516936252879962</v>
      </c>
      <c r="I1601" s="254" t="s">
        <v>925</v>
      </c>
    </row>
    <row r="1602" spans="2:9">
      <c r="B1602" s="252" t="s">
        <v>2094</v>
      </c>
      <c r="C1602" s="253" t="s">
        <v>2095</v>
      </c>
      <c r="D1602" s="254" t="s">
        <v>3401</v>
      </c>
      <c r="E1602" s="255" t="s">
        <v>3402</v>
      </c>
      <c r="F1602" s="254">
        <v>110746</v>
      </c>
      <c r="G1602" s="254">
        <v>4381</v>
      </c>
      <c r="H1602" s="269">
        <v>3.95589908439131</v>
      </c>
      <c r="I1602" s="254" t="s">
        <v>925</v>
      </c>
    </row>
    <row r="1603" spans="2:9">
      <c r="B1603" s="252" t="s">
        <v>372</v>
      </c>
      <c r="C1603" s="253" t="s">
        <v>19</v>
      </c>
      <c r="D1603" s="254" t="s">
        <v>3403</v>
      </c>
      <c r="E1603" s="255" t="s">
        <v>3404</v>
      </c>
      <c r="F1603" s="254">
        <v>109133</v>
      </c>
      <c r="G1603" s="254">
        <v>4319</v>
      </c>
      <c r="H1603" s="269">
        <v>3.9575563761648627</v>
      </c>
      <c r="I1603" s="254" t="s">
        <v>925</v>
      </c>
    </row>
    <row r="1604" spans="2:9">
      <c r="B1604" s="252" t="s">
        <v>2094</v>
      </c>
      <c r="C1604" s="253" t="s">
        <v>2095</v>
      </c>
      <c r="D1604" s="254" t="s">
        <v>3405</v>
      </c>
      <c r="E1604" s="255" t="s">
        <v>3406</v>
      </c>
      <c r="F1604" s="254">
        <v>106840</v>
      </c>
      <c r="G1604" s="254">
        <v>4240</v>
      </c>
      <c r="H1604" s="269">
        <v>3.9685511044552606</v>
      </c>
      <c r="I1604" s="254" t="s">
        <v>925</v>
      </c>
    </row>
    <row r="1605" spans="2:9">
      <c r="B1605" s="252" t="s">
        <v>639</v>
      </c>
      <c r="C1605" s="253" t="s">
        <v>31</v>
      </c>
      <c r="D1605" s="254" t="s">
        <v>3407</v>
      </c>
      <c r="E1605" s="255" t="s">
        <v>3408</v>
      </c>
      <c r="F1605" s="254">
        <v>151452</v>
      </c>
      <c r="G1605" s="254">
        <v>6055</v>
      </c>
      <c r="H1605" s="269">
        <v>3.9979663523756703</v>
      </c>
      <c r="I1605" s="254" t="s">
        <v>925</v>
      </c>
    </row>
    <row r="1606" spans="2:9">
      <c r="B1606" s="252" t="s">
        <v>169</v>
      </c>
      <c r="C1606" s="253" t="s">
        <v>33</v>
      </c>
      <c r="D1606" s="254" t="s">
        <v>3409</v>
      </c>
      <c r="E1606" s="255" t="s">
        <v>3410</v>
      </c>
      <c r="F1606" s="254">
        <v>131232</v>
      </c>
      <c r="G1606" s="254">
        <v>5262</v>
      </c>
      <c r="H1606" s="269">
        <v>4.0096927578639354</v>
      </c>
      <c r="I1606" s="254" t="s">
        <v>925</v>
      </c>
    </row>
    <row r="1607" spans="2:9">
      <c r="B1607" s="252" t="s">
        <v>2094</v>
      </c>
      <c r="C1607" s="253" t="s">
        <v>2095</v>
      </c>
      <c r="D1607" s="254" t="s">
        <v>3411</v>
      </c>
      <c r="E1607" s="255" t="s">
        <v>3412</v>
      </c>
      <c r="F1607" s="254">
        <v>129039</v>
      </c>
      <c r="G1607" s="254">
        <v>5175</v>
      </c>
      <c r="H1607" s="269">
        <v>4.010415455792435</v>
      </c>
      <c r="I1607" s="254" t="s">
        <v>925</v>
      </c>
    </row>
    <row r="1608" spans="2:9">
      <c r="B1608" s="252" t="s">
        <v>1208</v>
      </c>
      <c r="C1608" s="253" t="s">
        <v>18</v>
      </c>
      <c r="D1608" s="254" t="s">
        <v>3413</v>
      </c>
      <c r="E1608" s="255" t="s">
        <v>3414</v>
      </c>
      <c r="F1608" s="254">
        <v>121632</v>
      </c>
      <c r="G1608" s="254">
        <v>4878</v>
      </c>
      <c r="H1608" s="269">
        <v>4.0104577742699288</v>
      </c>
      <c r="I1608" s="254" t="s">
        <v>925</v>
      </c>
    </row>
    <row r="1609" spans="2:9">
      <c r="B1609" s="252" t="s">
        <v>1359</v>
      </c>
      <c r="C1609" s="253" t="s">
        <v>32</v>
      </c>
      <c r="D1609" s="254" t="s">
        <v>3415</v>
      </c>
      <c r="E1609" s="255" t="s">
        <v>3416</v>
      </c>
      <c r="F1609" s="254">
        <v>117827</v>
      </c>
      <c r="G1609" s="254">
        <v>4731</v>
      </c>
      <c r="H1609" s="269">
        <v>4.01520873823487</v>
      </c>
      <c r="I1609" s="254" t="s">
        <v>925</v>
      </c>
    </row>
    <row r="1610" spans="2:9">
      <c r="B1610" s="252" t="s">
        <v>169</v>
      </c>
      <c r="C1610" s="253" t="s">
        <v>33</v>
      </c>
      <c r="D1610" s="254" t="s">
        <v>3417</v>
      </c>
      <c r="E1610" s="255" t="s">
        <v>3418</v>
      </c>
      <c r="F1610" s="254">
        <v>122120</v>
      </c>
      <c r="G1610" s="254">
        <v>4908</v>
      </c>
      <c r="H1610" s="269">
        <v>4.0189977071732716</v>
      </c>
      <c r="I1610" s="254" t="s">
        <v>925</v>
      </c>
    </row>
    <row r="1611" spans="2:9">
      <c r="B1611" s="252" t="s">
        <v>936</v>
      </c>
      <c r="C1611" s="253" t="s">
        <v>937</v>
      </c>
      <c r="D1611" s="254" t="s">
        <v>3419</v>
      </c>
      <c r="E1611" s="255" t="s">
        <v>3420</v>
      </c>
      <c r="F1611" s="254">
        <v>174267</v>
      </c>
      <c r="G1611" s="254">
        <v>7023</v>
      </c>
      <c r="H1611" s="269">
        <v>4.0300228959011166</v>
      </c>
      <c r="I1611" s="254" t="s">
        <v>925</v>
      </c>
    </row>
    <row r="1612" spans="2:9">
      <c r="B1612" s="252" t="s">
        <v>1382</v>
      </c>
      <c r="C1612" s="253" t="s">
        <v>41</v>
      </c>
      <c r="D1612" s="254" t="s">
        <v>3421</v>
      </c>
      <c r="E1612" s="255" t="s">
        <v>3422</v>
      </c>
      <c r="F1612" s="254">
        <v>171711</v>
      </c>
      <c r="G1612" s="254">
        <v>6933</v>
      </c>
      <c r="H1612" s="269">
        <v>4.0375980572007624</v>
      </c>
      <c r="I1612" s="254" t="s">
        <v>925</v>
      </c>
    </row>
    <row r="1613" spans="2:9">
      <c r="B1613" s="252" t="s">
        <v>421</v>
      </c>
      <c r="C1613" s="253" t="s">
        <v>28</v>
      </c>
      <c r="D1613" s="254" t="s">
        <v>3423</v>
      </c>
      <c r="E1613" s="255" t="s">
        <v>3424</v>
      </c>
      <c r="F1613" s="254">
        <v>146467</v>
      </c>
      <c r="G1613" s="254">
        <v>5966</v>
      </c>
      <c r="H1613" s="269">
        <v>4.0732724777594953</v>
      </c>
      <c r="I1613" s="254" t="s">
        <v>925</v>
      </c>
    </row>
    <row r="1614" spans="2:9">
      <c r="B1614" s="252" t="s">
        <v>421</v>
      </c>
      <c r="C1614" s="253" t="s">
        <v>28</v>
      </c>
      <c r="D1614" s="254" t="s">
        <v>3425</v>
      </c>
      <c r="E1614" s="255" t="s">
        <v>3426</v>
      </c>
      <c r="F1614" s="254">
        <v>133062</v>
      </c>
      <c r="G1614" s="254">
        <v>5421</v>
      </c>
      <c r="H1614" s="269">
        <v>4.074040672769085</v>
      </c>
      <c r="I1614" s="254" t="s">
        <v>925</v>
      </c>
    </row>
    <row r="1615" spans="2:9">
      <c r="B1615" s="252" t="s">
        <v>248</v>
      </c>
      <c r="C1615" s="253" t="s">
        <v>21</v>
      </c>
      <c r="D1615" s="254" t="s">
        <v>3427</v>
      </c>
      <c r="E1615" s="255" t="s">
        <v>3428</v>
      </c>
      <c r="F1615" s="254">
        <v>128460</v>
      </c>
      <c r="G1615" s="254">
        <v>5235</v>
      </c>
      <c r="H1615" s="269">
        <v>4.075198505371322</v>
      </c>
      <c r="I1615" s="254" t="s">
        <v>925</v>
      </c>
    </row>
    <row r="1616" spans="2:9">
      <c r="B1616" s="252" t="s">
        <v>1177</v>
      </c>
      <c r="C1616" s="253" t="s">
        <v>38</v>
      </c>
      <c r="D1616" s="254" t="s">
        <v>3429</v>
      </c>
      <c r="E1616" s="255" t="s">
        <v>3430</v>
      </c>
      <c r="F1616" s="254">
        <v>253872</v>
      </c>
      <c r="G1616" s="254">
        <v>10349</v>
      </c>
      <c r="H1616" s="269">
        <v>4.0764637297535771</v>
      </c>
      <c r="I1616" s="254" t="s">
        <v>925</v>
      </c>
    </row>
    <row r="1617" spans="2:9">
      <c r="B1617" s="252" t="s">
        <v>1208</v>
      </c>
      <c r="C1617" s="253" t="s">
        <v>18</v>
      </c>
      <c r="D1617" s="254" t="s">
        <v>3431</v>
      </c>
      <c r="E1617" s="255" t="s">
        <v>3432</v>
      </c>
      <c r="F1617" s="254">
        <v>188591</v>
      </c>
      <c r="G1617" s="254">
        <v>7695</v>
      </c>
      <c r="H1617" s="269">
        <v>4.0802583368241327</v>
      </c>
      <c r="I1617" s="254" t="s">
        <v>925</v>
      </c>
    </row>
    <row r="1618" spans="2:9">
      <c r="B1618" s="252" t="s">
        <v>372</v>
      </c>
      <c r="C1618" s="253" t="s">
        <v>19</v>
      </c>
      <c r="D1618" s="254" t="s">
        <v>3433</v>
      </c>
      <c r="E1618" s="255" t="s">
        <v>3434</v>
      </c>
      <c r="F1618" s="254">
        <v>119151</v>
      </c>
      <c r="G1618" s="254">
        <v>4869</v>
      </c>
      <c r="H1618" s="269">
        <v>4.0864113603746501</v>
      </c>
      <c r="I1618" s="254" t="s">
        <v>925</v>
      </c>
    </row>
    <row r="1619" spans="2:9">
      <c r="B1619" s="252" t="s">
        <v>1882</v>
      </c>
      <c r="C1619" s="253" t="s">
        <v>45</v>
      </c>
      <c r="D1619" s="254" t="s">
        <v>3435</v>
      </c>
      <c r="E1619" s="255" t="s">
        <v>3436</v>
      </c>
      <c r="F1619" s="254">
        <v>180520</v>
      </c>
      <c r="G1619" s="254">
        <v>7377</v>
      </c>
      <c r="H1619" s="269">
        <v>4.0865278085530692</v>
      </c>
      <c r="I1619" s="254" t="s">
        <v>925</v>
      </c>
    </row>
    <row r="1620" spans="2:9">
      <c r="B1620" s="252" t="s">
        <v>975</v>
      </c>
      <c r="C1620" s="253" t="s">
        <v>43</v>
      </c>
      <c r="D1620" s="254" t="s">
        <v>3437</v>
      </c>
      <c r="E1620" s="255" t="s">
        <v>3438</v>
      </c>
      <c r="F1620" s="254">
        <v>136664</v>
      </c>
      <c r="G1620" s="254">
        <v>5585</v>
      </c>
      <c r="H1620" s="269">
        <v>4.0866651056605985</v>
      </c>
      <c r="I1620" s="254" t="s">
        <v>925</v>
      </c>
    </row>
    <row r="1621" spans="2:9">
      <c r="B1621" s="252" t="s">
        <v>1065</v>
      </c>
      <c r="C1621" s="253" t="s">
        <v>1066</v>
      </c>
      <c r="D1621" s="254" t="s">
        <v>3439</v>
      </c>
      <c r="E1621" s="255" t="s">
        <v>3440</v>
      </c>
      <c r="F1621" s="254">
        <v>100696</v>
      </c>
      <c r="G1621" s="254">
        <v>4125</v>
      </c>
      <c r="H1621" s="269">
        <v>4.0964884404544373</v>
      </c>
      <c r="I1621" s="254" t="s">
        <v>925</v>
      </c>
    </row>
    <row r="1622" spans="2:9">
      <c r="B1622" s="252" t="s">
        <v>1382</v>
      </c>
      <c r="C1622" s="253" t="s">
        <v>41</v>
      </c>
      <c r="D1622" s="254" t="s">
        <v>3441</v>
      </c>
      <c r="E1622" s="255" t="s">
        <v>3442</v>
      </c>
      <c r="F1622" s="254">
        <v>144145</v>
      </c>
      <c r="G1622" s="254">
        <v>5928</v>
      </c>
      <c r="H1622" s="269">
        <v>4.1125255818793578</v>
      </c>
      <c r="I1622" s="254" t="s">
        <v>925</v>
      </c>
    </row>
    <row r="1623" spans="2:9">
      <c r="B1623" s="252" t="s">
        <v>248</v>
      </c>
      <c r="C1623" s="253" t="s">
        <v>21</v>
      </c>
      <c r="D1623" s="254" t="s">
        <v>3443</v>
      </c>
      <c r="E1623" s="255" t="s">
        <v>3444</v>
      </c>
      <c r="F1623" s="254">
        <v>120921</v>
      </c>
      <c r="G1623" s="254">
        <v>4975</v>
      </c>
      <c r="H1623" s="269">
        <v>4.1142564153455563</v>
      </c>
      <c r="I1623" s="254" t="s">
        <v>925</v>
      </c>
    </row>
    <row r="1624" spans="2:9">
      <c r="B1624" s="252" t="s">
        <v>1138</v>
      </c>
      <c r="C1624" s="253" t="s">
        <v>36</v>
      </c>
      <c r="D1624" s="254" t="s">
        <v>3445</v>
      </c>
      <c r="E1624" s="255" t="s">
        <v>3446</v>
      </c>
      <c r="F1624" s="254">
        <v>135676</v>
      </c>
      <c r="G1624" s="254">
        <v>5587</v>
      </c>
      <c r="H1624" s="269">
        <v>4.1178985229517382</v>
      </c>
      <c r="I1624" s="254" t="s">
        <v>925</v>
      </c>
    </row>
    <row r="1625" spans="2:9">
      <c r="B1625" s="252" t="s">
        <v>975</v>
      </c>
      <c r="C1625" s="253" t="s">
        <v>43</v>
      </c>
      <c r="D1625" s="254" t="s">
        <v>3447</v>
      </c>
      <c r="E1625" s="255" t="s">
        <v>3448</v>
      </c>
      <c r="F1625" s="254">
        <v>135705</v>
      </c>
      <c r="G1625" s="254">
        <v>5590</v>
      </c>
      <c r="H1625" s="269">
        <v>4.1192292104196602</v>
      </c>
      <c r="I1625" s="254" t="s">
        <v>925</v>
      </c>
    </row>
    <row r="1626" spans="2:9">
      <c r="B1626" s="252" t="s">
        <v>338</v>
      </c>
      <c r="C1626" s="253" t="s">
        <v>34</v>
      </c>
      <c r="D1626" s="254" t="s">
        <v>3449</v>
      </c>
      <c r="E1626" s="255" t="s">
        <v>3450</v>
      </c>
      <c r="F1626" s="254">
        <v>124713</v>
      </c>
      <c r="G1626" s="254">
        <v>5142</v>
      </c>
      <c r="H1626" s="269">
        <v>4.1230665608236512</v>
      </c>
      <c r="I1626" s="254" t="s">
        <v>925</v>
      </c>
    </row>
    <row r="1627" spans="2:9">
      <c r="B1627" s="252" t="s">
        <v>1208</v>
      </c>
      <c r="C1627" s="253" t="s">
        <v>18</v>
      </c>
      <c r="D1627" s="254" t="s">
        <v>3451</v>
      </c>
      <c r="E1627" s="255" t="s">
        <v>3452</v>
      </c>
      <c r="F1627" s="254">
        <v>182812</v>
      </c>
      <c r="G1627" s="254">
        <v>7561</v>
      </c>
      <c r="H1627" s="269">
        <v>4.1359429359123032</v>
      </c>
      <c r="I1627" s="254" t="s">
        <v>925</v>
      </c>
    </row>
    <row r="1628" spans="2:9">
      <c r="B1628" s="252" t="s">
        <v>169</v>
      </c>
      <c r="C1628" s="253" t="s">
        <v>33</v>
      </c>
      <c r="D1628" s="254" t="s">
        <v>3453</v>
      </c>
      <c r="E1628" s="255" t="s">
        <v>3454</v>
      </c>
      <c r="F1628" s="254">
        <v>122700</v>
      </c>
      <c r="G1628" s="254">
        <v>5077</v>
      </c>
      <c r="H1628" s="269">
        <v>4.137734311328443</v>
      </c>
      <c r="I1628" s="254" t="s">
        <v>925</v>
      </c>
    </row>
    <row r="1629" spans="2:9">
      <c r="B1629" s="252" t="s">
        <v>186</v>
      </c>
      <c r="C1629" s="253" t="s">
        <v>16</v>
      </c>
      <c r="D1629" s="254" t="s">
        <v>3455</v>
      </c>
      <c r="E1629" s="255" t="s">
        <v>3456</v>
      </c>
      <c r="F1629" s="254">
        <v>148317</v>
      </c>
      <c r="G1629" s="254">
        <v>6150</v>
      </c>
      <c r="H1629" s="269">
        <v>4.1465239992718299</v>
      </c>
      <c r="I1629" s="254" t="s">
        <v>925</v>
      </c>
    </row>
    <row r="1630" spans="2:9">
      <c r="B1630" s="252" t="s">
        <v>936</v>
      </c>
      <c r="C1630" s="253" t="s">
        <v>937</v>
      </c>
      <c r="D1630" s="254" t="s">
        <v>3457</v>
      </c>
      <c r="E1630" s="255" t="s">
        <v>3458</v>
      </c>
      <c r="F1630" s="254">
        <v>125000</v>
      </c>
      <c r="G1630" s="254">
        <v>5186</v>
      </c>
      <c r="H1630" s="269">
        <v>4.1487999999999996</v>
      </c>
      <c r="I1630" s="254" t="s">
        <v>925</v>
      </c>
    </row>
    <row r="1631" spans="2:9">
      <c r="B1631" s="252" t="s">
        <v>936</v>
      </c>
      <c r="C1631" s="253" t="s">
        <v>937</v>
      </c>
      <c r="D1631" s="254" t="s">
        <v>3459</v>
      </c>
      <c r="E1631" s="255" t="s">
        <v>3460</v>
      </c>
      <c r="F1631" s="254">
        <v>124391</v>
      </c>
      <c r="G1631" s="254">
        <v>5173</v>
      </c>
      <c r="H1631" s="269">
        <v>4.1586609963743362</v>
      </c>
      <c r="I1631" s="254" t="s">
        <v>925</v>
      </c>
    </row>
    <row r="1632" spans="2:9">
      <c r="B1632" s="252" t="s">
        <v>186</v>
      </c>
      <c r="C1632" s="253" t="s">
        <v>16</v>
      </c>
      <c r="D1632" s="254" t="s">
        <v>3461</v>
      </c>
      <c r="E1632" s="255" t="s">
        <v>3462</v>
      </c>
      <c r="F1632" s="254">
        <v>115788</v>
      </c>
      <c r="G1632" s="254">
        <v>4842</v>
      </c>
      <c r="H1632" s="269">
        <v>4.1817804953881232</v>
      </c>
      <c r="I1632" s="254" t="s">
        <v>925</v>
      </c>
    </row>
    <row r="1633" spans="2:9">
      <c r="B1633" s="252" t="s">
        <v>248</v>
      </c>
      <c r="C1633" s="253" t="s">
        <v>21</v>
      </c>
      <c r="D1633" s="254" t="s">
        <v>3463</v>
      </c>
      <c r="E1633" s="255" t="s">
        <v>3464</v>
      </c>
      <c r="F1633" s="254">
        <v>116969</v>
      </c>
      <c r="G1633" s="254">
        <v>4913</v>
      </c>
      <c r="H1633" s="269">
        <v>4.2002581880669236</v>
      </c>
      <c r="I1633" s="254" t="s">
        <v>925</v>
      </c>
    </row>
    <row r="1634" spans="2:9">
      <c r="B1634" s="252" t="s">
        <v>156</v>
      </c>
      <c r="C1634" s="253" t="s">
        <v>14</v>
      </c>
      <c r="D1634" s="254" t="s">
        <v>3465</v>
      </c>
      <c r="E1634" s="255" t="s">
        <v>3466</v>
      </c>
      <c r="F1634" s="254">
        <v>126021</v>
      </c>
      <c r="G1634" s="254">
        <v>5303</v>
      </c>
      <c r="H1634" s="269">
        <v>4.2080288205933929</v>
      </c>
      <c r="I1634" s="254" t="s">
        <v>925</v>
      </c>
    </row>
    <row r="1635" spans="2:9">
      <c r="B1635" s="252" t="s">
        <v>1104</v>
      </c>
      <c r="C1635" s="253" t="s">
        <v>42</v>
      </c>
      <c r="D1635" s="254" t="s">
        <v>3467</v>
      </c>
      <c r="E1635" s="255" t="s">
        <v>3468</v>
      </c>
      <c r="F1635" s="254">
        <v>132549</v>
      </c>
      <c r="G1635" s="254">
        <v>5605</v>
      </c>
      <c r="H1635" s="269">
        <v>4.2286248858912554</v>
      </c>
      <c r="I1635" s="254" t="s">
        <v>925</v>
      </c>
    </row>
    <row r="1636" spans="2:9">
      <c r="B1636" s="252" t="s">
        <v>369</v>
      </c>
      <c r="C1636" s="253" t="s">
        <v>44</v>
      </c>
      <c r="D1636" s="254" t="s">
        <v>3469</v>
      </c>
      <c r="E1636" s="255" t="s">
        <v>3470</v>
      </c>
      <c r="F1636" s="254">
        <v>137661</v>
      </c>
      <c r="G1636" s="254">
        <v>5834</v>
      </c>
      <c r="H1636" s="269">
        <v>4.2379468404268454</v>
      </c>
      <c r="I1636" s="254" t="s">
        <v>925</v>
      </c>
    </row>
    <row r="1637" spans="2:9">
      <c r="B1637" s="252" t="s">
        <v>421</v>
      </c>
      <c r="C1637" s="253" t="s">
        <v>28</v>
      </c>
      <c r="D1637" s="254" t="s">
        <v>3471</v>
      </c>
      <c r="E1637" s="255" t="s">
        <v>3472</v>
      </c>
      <c r="F1637" s="254">
        <v>171291</v>
      </c>
      <c r="G1637" s="254">
        <v>7262</v>
      </c>
      <c r="H1637" s="269">
        <v>4.2395689207255494</v>
      </c>
      <c r="I1637" s="254" t="s">
        <v>925</v>
      </c>
    </row>
    <row r="1638" spans="2:9">
      <c r="B1638" s="252" t="s">
        <v>2094</v>
      </c>
      <c r="C1638" s="253" t="s">
        <v>2095</v>
      </c>
      <c r="D1638" s="254" t="s">
        <v>3473</v>
      </c>
      <c r="E1638" s="255" t="s">
        <v>3474</v>
      </c>
      <c r="F1638" s="254">
        <v>123770</v>
      </c>
      <c r="G1638" s="254">
        <v>5251</v>
      </c>
      <c r="H1638" s="269">
        <v>4.2425466591257974</v>
      </c>
      <c r="I1638" s="254" t="s">
        <v>925</v>
      </c>
    </row>
    <row r="1639" spans="2:9">
      <c r="B1639" s="252" t="s">
        <v>1734</v>
      </c>
      <c r="C1639" s="253" t="s">
        <v>1735</v>
      </c>
      <c r="D1639" s="254" t="s">
        <v>3475</v>
      </c>
      <c r="E1639" s="255" t="s">
        <v>3476</v>
      </c>
      <c r="F1639" s="254">
        <v>172850</v>
      </c>
      <c r="G1639" s="254">
        <v>7341</v>
      </c>
      <c r="H1639" s="269">
        <v>4.2470350014463403</v>
      </c>
      <c r="I1639" s="254" t="s">
        <v>925</v>
      </c>
    </row>
    <row r="1640" spans="2:9">
      <c r="B1640" s="252" t="s">
        <v>156</v>
      </c>
      <c r="C1640" s="253" t="s">
        <v>14</v>
      </c>
      <c r="D1640" s="254" t="s">
        <v>3477</v>
      </c>
      <c r="E1640" s="255" t="s">
        <v>3478</v>
      </c>
      <c r="F1640" s="254">
        <v>129313</v>
      </c>
      <c r="G1640" s="254">
        <v>5494</v>
      </c>
      <c r="H1640" s="269">
        <v>4.2486060952881761</v>
      </c>
      <c r="I1640" s="254" t="s">
        <v>925</v>
      </c>
    </row>
    <row r="1641" spans="2:9">
      <c r="B1641" s="252" t="s">
        <v>1208</v>
      </c>
      <c r="C1641" s="253" t="s">
        <v>18</v>
      </c>
      <c r="D1641" s="254" t="s">
        <v>3479</v>
      </c>
      <c r="E1641" s="255" t="s">
        <v>3480</v>
      </c>
      <c r="F1641" s="254">
        <v>102523</v>
      </c>
      <c r="G1641" s="254">
        <v>4356</v>
      </c>
      <c r="H1641" s="269">
        <v>4.2488027076851047</v>
      </c>
      <c r="I1641" s="254" t="s">
        <v>925</v>
      </c>
    </row>
    <row r="1642" spans="2:9">
      <c r="B1642" s="252" t="s">
        <v>372</v>
      </c>
      <c r="C1642" s="253" t="s">
        <v>19</v>
      </c>
      <c r="D1642" s="254" t="s">
        <v>3481</v>
      </c>
      <c r="E1642" s="255" t="s">
        <v>3482</v>
      </c>
      <c r="F1642" s="254">
        <v>121502</v>
      </c>
      <c r="G1642" s="254">
        <v>5172</v>
      </c>
      <c r="H1642" s="269">
        <v>4.2567200539908807</v>
      </c>
      <c r="I1642" s="254" t="s">
        <v>925</v>
      </c>
    </row>
    <row r="1643" spans="2:9">
      <c r="B1643" s="252" t="s">
        <v>2094</v>
      </c>
      <c r="C1643" s="253" t="s">
        <v>2095</v>
      </c>
      <c r="D1643" s="254" t="s">
        <v>3483</v>
      </c>
      <c r="E1643" s="255" t="s">
        <v>3484</v>
      </c>
      <c r="F1643" s="254">
        <v>120432</v>
      </c>
      <c r="G1643" s="254">
        <v>5132</v>
      </c>
      <c r="H1643" s="269">
        <v>4.2613258934502456</v>
      </c>
      <c r="I1643" s="254" t="s">
        <v>925</v>
      </c>
    </row>
    <row r="1644" spans="2:9">
      <c r="B1644" s="252" t="s">
        <v>248</v>
      </c>
      <c r="C1644" s="253" t="s">
        <v>21</v>
      </c>
      <c r="D1644" s="254" t="s">
        <v>3485</v>
      </c>
      <c r="E1644" s="255" t="s">
        <v>3486</v>
      </c>
      <c r="F1644" s="254">
        <v>130650</v>
      </c>
      <c r="G1644" s="254">
        <v>5587</v>
      </c>
      <c r="H1644" s="269">
        <v>4.2763107539226946</v>
      </c>
      <c r="I1644" s="254" t="s">
        <v>925</v>
      </c>
    </row>
    <row r="1645" spans="2:9">
      <c r="B1645" s="252" t="s">
        <v>1177</v>
      </c>
      <c r="C1645" s="253" t="s">
        <v>38</v>
      </c>
      <c r="D1645" s="254" t="s">
        <v>3487</v>
      </c>
      <c r="E1645" s="255" t="s">
        <v>3488</v>
      </c>
      <c r="F1645" s="254">
        <v>124216</v>
      </c>
      <c r="G1645" s="254">
        <v>5321</v>
      </c>
      <c r="H1645" s="269">
        <v>4.2836671604302188</v>
      </c>
      <c r="I1645" s="254" t="s">
        <v>925</v>
      </c>
    </row>
    <row r="1646" spans="2:9">
      <c r="B1646" s="252" t="s">
        <v>1531</v>
      </c>
      <c r="C1646" s="253" t="s">
        <v>48</v>
      </c>
      <c r="D1646" s="254" t="s">
        <v>3489</v>
      </c>
      <c r="E1646" s="255" t="s">
        <v>3490</v>
      </c>
      <c r="F1646" s="254">
        <v>164617</v>
      </c>
      <c r="G1646" s="254">
        <v>7054</v>
      </c>
      <c r="H1646" s="269">
        <v>4.2850981368874423</v>
      </c>
      <c r="I1646" s="254" t="s">
        <v>925</v>
      </c>
    </row>
    <row r="1647" spans="2:9">
      <c r="B1647" s="252" t="s">
        <v>2211</v>
      </c>
      <c r="C1647" s="253" t="s">
        <v>37</v>
      </c>
      <c r="D1647" s="254" t="s">
        <v>3491</v>
      </c>
      <c r="E1647" s="255" t="s">
        <v>3492</v>
      </c>
      <c r="F1647" s="254">
        <v>105041</v>
      </c>
      <c r="G1647" s="254">
        <v>4508</v>
      </c>
      <c r="H1647" s="269">
        <v>4.2916575432450186</v>
      </c>
      <c r="I1647" s="254" t="s">
        <v>925</v>
      </c>
    </row>
    <row r="1648" spans="2:9">
      <c r="B1648" s="252" t="s">
        <v>975</v>
      </c>
      <c r="C1648" s="253" t="s">
        <v>43</v>
      </c>
      <c r="D1648" s="254" t="s">
        <v>3493</v>
      </c>
      <c r="E1648" s="255" t="s">
        <v>3494</v>
      </c>
      <c r="F1648" s="254">
        <v>109724</v>
      </c>
      <c r="G1648" s="254">
        <v>4710</v>
      </c>
      <c r="H1648" s="269">
        <v>4.2925886770442201</v>
      </c>
      <c r="I1648" s="254" t="s">
        <v>925</v>
      </c>
    </row>
    <row r="1649" spans="2:9">
      <c r="B1649" s="252" t="s">
        <v>2728</v>
      </c>
      <c r="C1649" s="253" t="s">
        <v>55</v>
      </c>
      <c r="D1649" s="254" t="s">
        <v>3495</v>
      </c>
      <c r="E1649" s="255" t="s">
        <v>3496</v>
      </c>
      <c r="F1649" s="254">
        <v>164750</v>
      </c>
      <c r="G1649" s="254">
        <v>7087</v>
      </c>
      <c r="H1649" s="269">
        <v>4.3016691957511375</v>
      </c>
      <c r="I1649" s="254" t="s">
        <v>925</v>
      </c>
    </row>
    <row r="1650" spans="2:9">
      <c r="B1650" s="252" t="s">
        <v>1359</v>
      </c>
      <c r="C1650" s="253" t="s">
        <v>32</v>
      </c>
      <c r="D1650" s="254" t="s">
        <v>3497</v>
      </c>
      <c r="E1650" s="255" t="s">
        <v>3498</v>
      </c>
      <c r="F1650" s="254">
        <v>121301</v>
      </c>
      <c r="G1650" s="254">
        <v>5237</v>
      </c>
      <c r="H1650" s="269">
        <v>4.317359296295991</v>
      </c>
      <c r="I1650" s="254" t="s">
        <v>925</v>
      </c>
    </row>
    <row r="1651" spans="2:9">
      <c r="B1651" s="252" t="s">
        <v>1065</v>
      </c>
      <c r="C1651" s="253" t="s">
        <v>1066</v>
      </c>
      <c r="D1651" s="254" t="s">
        <v>3499</v>
      </c>
      <c r="E1651" s="255" t="s">
        <v>3500</v>
      </c>
      <c r="F1651" s="254">
        <v>135811</v>
      </c>
      <c r="G1651" s="254">
        <v>5877</v>
      </c>
      <c r="H1651" s="269">
        <v>4.3273372554505896</v>
      </c>
      <c r="I1651" s="254" t="s">
        <v>925</v>
      </c>
    </row>
    <row r="1652" spans="2:9">
      <c r="B1652" s="252" t="s">
        <v>2094</v>
      </c>
      <c r="C1652" s="253" t="s">
        <v>2095</v>
      </c>
      <c r="D1652" s="254" t="s">
        <v>3501</v>
      </c>
      <c r="E1652" s="255" t="s">
        <v>3502</v>
      </c>
      <c r="F1652" s="254">
        <v>108136</v>
      </c>
      <c r="G1652" s="254">
        <v>4691</v>
      </c>
      <c r="H1652" s="269">
        <v>4.3380557816083449</v>
      </c>
      <c r="I1652" s="254" t="s">
        <v>925</v>
      </c>
    </row>
    <row r="1653" spans="2:9">
      <c r="B1653" s="252" t="s">
        <v>199</v>
      </c>
      <c r="C1653" s="253" t="s">
        <v>25</v>
      </c>
      <c r="D1653" s="254" t="s">
        <v>3503</v>
      </c>
      <c r="E1653" s="255" t="s">
        <v>3504</v>
      </c>
      <c r="F1653" s="254">
        <v>106009</v>
      </c>
      <c r="G1653" s="254">
        <v>4602</v>
      </c>
      <c r="H1653" s="269">
        <v>4.3411408465318981</v>
      </c>
      <c r="I1653" s="254" t="s">
        <v>925</v>
      </c>
    </row>
    <row r="1654" spans="2:9">
      <c r="B1654" s="252" t="s">
        <v>1177</v>
      </c>
      <c r="C1654" s="253" t="s">
        <v>38</v>
      </c>
      <c r="D1654" s="254" t="s">
        <v>3505</v>
      </c>
      <c r="E1654" s="255" t="s">
        <v>3506</v>
      </c>
      <c r="F1654" s="254">
        <v>111493</v>
      </c>
      <c r="G1654" s="254">
        <v>4853</v>
      </c>
      <c r="H1654" s="269">
        <v>4.3527396338783602</v>
      </c>
      <c r="I1654" s="254" t="s">
        <v>925</v>
      </c>
    </row>
    <row r="1655" spans="2:9">
      <c r="B1655" s="252" t="s">
        <v>1104</v>
      </c>
      <c r="C1655" s="253" t="s">
        <v>42</v>
      </c>
      <c r="D1655" s="254" t="s">
        <v>3507</v>
      </c>
      <c r="E1655" s="255" t="s">
        <v>3508</v>
      </c>
      <c r="F1655" s="254">
        <v>108223</v>
      </c>
      <c r="G1655" s="254">
        <v>4721</v>
      </c>
      <c r="H1655" s="269">
        <v>4.3622889773892792</v>
      </c>
      <c r="I1655" s="254" t="s">
        <v>925</v>
      </c>
    </row>
    <row r="1656" spans="2:9">
      <c r="B1656" s="252" t="s">
        <v>2094</v>
      </c>
      <c r="C1656" s="253" t="s">
        <v>2095</v>
      </c>
      <c r="D1656" s="254" t="s">
        <v>3509</v>
      </c>
      <c r="E1656" s="255" t="s">
        <v>3510</v>
      </c>
      <c r="F1656" s="254">
        <v>140148</v>
      </c>
      <c r="G1656" s="254">
        <v>6146</v>
      </c>
      <c r="H1656" s="269">
        <v>4.3853640437252048</v>
      </c>
      <c r="I1656" s="254" t="s">
        <v>925</v>
      </c>
    </row>
    <row r="1657" spans="2:9">
      <c r="B1657" s="252" t="s">
        <v>2094</v>
      </c>
      <c r="C1657" s="253" t="s">
        <v>2095</v>
      </c>
      <c r="D1657" s="254" t="s">
        <v>3511</v>
      </c>
      <c r="E1657" s="255" t="s">
        <v>3512</v>
      </c>
      <c r="F1657" s="254">
        <v>149023</v>
      </c>
      <c r="G1657" s="254">
        <v>6541</v>
      </c>
      <c r="H1657" s="269">
        <v>4.3892553498453255</v>
      </c>
      <c r="I1657" s="254" t="s">
        <v>925</v>
      </c>
    </row>
    <row r="1658" spans="2:9">
      <c r="B1658" s="252" t="s">
        <v>166</v>
      </c>
      <c r="C1658" s="253" t="s">
        <v>22</v>
      </c>
      <c r="D1658" s="254" t="s">
        <v>3513</v>
      </c>
      <c r="E1658" s="255" t="s">
        <v>3514</v>
      </c>
      <c r="F1658" s="254">
        <v>117153</v>
      </c>
      <c r="G1658" s="254">
        <v>5156</v>
      </c>
      <c r="H1658" s="269">
        <v>4.4010823453091259</v>
      </c>
      <c r="I1658" s="254" t="s">
        <v>925</v>
      </c>
    </row>
    <row r="1659" spans="2:9">
      <c r="B1659" s="252" t="s">
        <v>936</v>
      </c>
      <c r="C1659" s="253" t="s">
        <v>937</v>
      </c>
      <c r="D1659" s="254" t="s">
        <v>3515</v>
      </c>
      <c r="E1659" s="255" t="s">
        <v>3516</v>
      </c>
      <c r="F1659" s="254">
        <v>154996</v>
      </c>
      <c r="G1659" s="254">
        <v>6828</v>
      </c>
      <c r="H1659" s="269">
        <v>4.4052749748380604</v>
      </c>
      <c r="I1659" s="254" t="s">
        <v>925</v>
      </c>
    </row>
    <row r="1660" spans="2:9">
      <c r="B1660" s="252" t="s">
        <v>372</v>
      </c>
      <c r="C1660" s="253" t="s">
        <v>19</v>
      </c>
      <c r="D1660" s="254" t="s">
        <v>3517</v>
      </c>
      <c r="E1660" s="255" t="s">
        <v>3518</v>
      </c>
      <c r="F1660" s="254">
        <v>121032</v>
      </c>
      <c r="G1660" s="254">
        <v>5346</v>
      </c>
      <c r="H1660" s="269">
        <v>4.4170136823319455</v>
      </c>
      <c r="I1660" s="254" t="s">
        <v>925</v>
      </c>
    </row>
    <row r="1661" spans="2:9">
      <c r="B1661" s="252" t="s">
        <v>2728</v>
      </c>
      <c r="C1661" s="253" t="s">
        <v>55</v>
      </c>
      <c r="D1661" s="254" t="s">
        <v>3519</v>
      </c>
      <c r="E1661" s="255" t="s">
        <v>3520</v>
      </c>
      <c r="F1661" s="254">
        <v>134448</v>
      </c>
      <c r="G1661" s="254">
        <v>5950</v>
      </c>
      <c r="H1661" s="269">
        <v>4.425502796620254</v>
      </c>
      <c r="I1661" s="254" t="s">
        <v>925</v>
      </c>
    </row>
    <row r="1662" spans="2:9">
      <c r="B1662" s="252" t="s">
        <v>936</v>
      </c>
      <c r="C1662" s="253" t="s">
        <v>937</v>
      </c>
      <c r="D1662" s="254" t="s">
        <v>3521</v>
      </c>
      <c r="E1662" s="255" t="s">
        <v>3522</v>
      </c>
      <c r="F1662" s="254">
        <v>109854</v>
      </c>
      <c r="G1662" s="254">
        <v>4867</v>
      </c>
      <c r="H1662" s="269">
        <v>4.4304258379303443</v>
      </c>
      <c r="I1662" s="254" t="s">
        <v>925</v>
      </c>
    </row>
    <row r="1663" spans="2:9">
      <c r="B1663" s="252" t="s">
        <v>936</v>
      </c>
      <c r="C1663" s="253" t="s">
        <v>937</v>
      </c>
      <c r="D1663" s="254" t="s">
        <v>3523</v>
      </c>
      <c r="E1663" s="255" t="s">
        <v>3524</v>
      </c>
      <c r="F1663" s="254">
        <v>189064</v>
      </c>
      <c r="G1663" s="254">
        <v>8386</v>
      </c>
      <c r="H1663" s="269">
        <v>4.4355350569119452</v>
      </c>
      <c r="I1663" s="254" t="s">
        <v>925</v>
      </c>
    </row>
    <row r="1664" spans="2:9">
      <c r="B1664" s="252" t="s">
        <v>1208</v>
      </c>
      <c r="C1664" s="253" t="s">
        <v>18</v>
      </c>
      <c r="D1664" s="254" t="s">
        <v>3525</v>
      </c>
      <c r="E1664" s="255" t="s">
        <v>3526</v>
      </c>
      <c r="F1664" s="254">
        <v>153510</v>
      </c>
      <c r="G1664" s="254">
        <v>6814</v>
      </c>
      <c r="H1664" s="269">
        <v>4.4387987753240834</v>
      </c>
      <c r="I1664" s="254" t="s">
        <v>925</v>
      </c>
    </row>
    <row r="1665" spans="2:9">
      <c r="B1665" s="252" t="s">
        <v>2094</v>
      </c>
      <c r="C1665" s="253" t="s">
        <v>2095</v>
      </c>
      <c r="D1665" s="254" t="s">
        <v>3527</v>
      </c>
      <c r="E1665" s="255" t="s">
        <v>3528</v>
      </c>
      <c r="F1665" s="254">
        <v>104339</v>
      </c>
      <c r="G1665" s="254">
        <v>4643</v>
      </c>
      <c r="H1665" s="269">
        <v>4.4499180555688671</v>
      </c>
      <c r="I1665" s="254" t="s">
        <v>925</v>
      </c>
    </row>
    <row r="1666" spans="2:9">
      <c r="B1666" s="252" t="s">
        <v>1359</v>
      </c>
      <c r="C1666" s="253" t="s">
        <v>32</v>
      </c>
      <c r="D1666" s="254" t="s">
        <v>3529</v>
      </c>
      <c r="E1666" s="255" t="s">
        <v>3530</v>
      </c>
      <c r="F1666" s="254">
        <v>123247</v>
      </c>
      <c r="G1666" s="254">
        <v>5491</v>
      </c>
      <c r="H1666" s="269">
        <v>4.4552808587632962</v>
      </c>
      <c r="I1666" s="254" t="s">
        <v>925</v>
      </c>
    </row>
    <row r="1667" spans="2:9">
      <c r="B1667" s="252" t="s">
        <v>1065</v>
      </c>
      <c r="C1667" s="253" t="s">
        <v>1066</v>
      </c>
      <c r="D1667" s="254" t="s">
        <v>3531</v>
      </c>
      <c r="E1667" s="255" t="s">
        <v>3532</v>
      </c>
      <c r="F1667" s="254">
        <v>109989</v>
      </c>
      <c r="G1667" s="254">
        <v>4905</v>
      </c>
      <c r="H1667" s="269">
        <v>4.4595368627771865</v>
      </c>
      <c r="I1667" s="254" t="s">
        <v>925</v>
      </c>
    </row>
    <row r="1668" spans="2:9">
      <c r="B1668" s="252" t="s">
        <v>1104</v>
      </c>
      <c r="C1668" s="253" t="s">
        <v>42</v>
      </c>
      <c r="D1668" s="254" t="s">
        <v>3533</v>
      </c>
      <c r="E1668" s="255" t="s">
        <v>3534</v>
      </c>
      <c r="F1668" s="254">
        <v>105887</v>
      </c>
      <c r="G1668" s="254">
        <v>4728</v>
      </c>
      <c r="H1668" s="269">
        <v>4.4651373634157165</v>
      </c>
      <c r="I1668" s="254" t="s">
        <v>925</v>
      </c>
    </row>
    <row r="1669" spans="2:9">
      <c r="B1669" s="252" t="s">
        <v>248</v>
      </c>
      <c r="C1669" s="253" t="s">
        <v>21</v>
      </c>
      <c r="D1669" s="254" t="s">
        <v>3535</v>
      </c>
      <c r="E1669" s="255" t="s">
        <v>3536</v>
      </c>
      <c r="F1669" s="254">
        <v>126041</v>
      </c>
      <c r="G1669" s="254">
        <v>5633</v>
      </c>
      <c r="H1669" s="269">
        <v>4.4691806634349147</v>
      </c>
      <c r="I1669" s="254" t="s">
        <v>925</v>
      </c>
    </row>
    <row r="1670" spans="2:9">
      <c r="B1670" s="252" t="s">
        <v>1138</v>
      </c>
      <c r="C1670" s="253" t="s">
        <v>36</v>
      </c>
      <c r="D1670" s="254" t="s">
        <v>3537</v>
      </c>
      <c r="E1670" s="255" t="s">
        <v>3538</v>
      </c>
      <c r="F1670" s="254">
        <v>145138</v>
      </c>
      <c r="G1670" s="254">
        <v>6536</v>
      </c>
      <c r="H1670" s="269">
        <v>4.5033003072937481</v>
      </c>
      <c r="I1670" s="254" t="s">
        <v>925</v>
      </c>
    </row>
    <row r="1671" spans="2:9">
      <c r="B1671" s="252" t="s">
        <v>1882</v>
      </c>
      <c r="C1671" s="253" t="s">
        <v>45</v>
      </c>
      <c r="D1671" s="254" t="s">
        <v>3539</v>
      </c>
      <c r="E1671" s="255" t="s">
        <v>3540</v>
      </c>
      <c r="F1671" s="254">
        <v>118731</v>
      </c>
      <c r="G1671" s="254">
        <v>5356</v>
      </c>
      <c r="H1671" s="269">
        <v>4.5110375554825621</v>
      </c>
      <c r="I1671" s="254" t="s">
        <v>925</v>
      </c>
    </row>
    <row r="1672" spans="2:9">
      <c r="B1672" s="252" t="s">
        <v>156</v>
      </c>
      <c r="C1672" s="253" t="s">
        <v>14</v>
      </c>
      <c r="D1672" s="254" t="s">
        <v>3541</v>
      </c>
      <c r="E1672" s="255" t="s">
        <v>3542</v>
      </c>
      <c r="F1672" s="254">
        <v>146942</v>
      </c>
      <c r="G1672" s="254">
        <v>6629</v>
      </c>
      <c r="H1672" s="269">
        <v>4.5113037797226117</v>
      </c>
      <c r="I1672" s="254" t="s">
        <v>925</v>
      </c>
    </row>
    <row r="1673" spans="2:9">
      <c r="B1673" s="252" t="s">
        <v>161</v>
      </c>
      <c r="C1673" s="253" t="s">
        <v>15</v>
      </c>
      <c r="D1673" s="254" t="s">
        <v>3543</v>
      </c>
      <c r="E1673" s="255" t="s">
        <v>3544</v>
      </c>
      <c r="F1673" s="254">
        <v>116045</v>
      </c>
      <c r="G1673" s="254">
        <v>5236</v>
      </c>
      <c r="H1673" s="269">
        <v>4.5120427420397258</v>
      </c>
      <c r="I1673" s="254" t="s">
        <v>925</v>
      </c>
    </row>
    <row r="1674" spans="2:9">
      <c r="B1674" s="252" t="s">
        <v>464</v>
      </c>
      <c r="C1674" s="253" t="s">
        <v>30</v>
      </c>
      <c r="D1674" s="254" t="s">
        <v>3545</v>
      </c>
      <c r="E1674" s="255" t="s">
        <v>3546</v>
      </c>
      <c r="F1674" s="254">
        <v>111076</v>
      </c>
      <c r="G1674" s="254">
        <v>5022</v>
      </c>
      <c r="H1674" s="269">
        <v>4.5212287082718143</v>
      </c>
      <c r="I1674" s="254" t="s">
        <v>925</v>
      </c>
    </row>
    <row r="1675" spans="2:9">
      <c r="B1675" s="252" t="s">
        <v>372</v>
      </c>
      <c r="C1675" s="253" t="s">
        <v>19</v>
      </c>
      <c r="D1675" s="254" t="s">
        <v>3547</v>
      </c>
      <c r="E1675" s="255" t="s">
        <v>3548</v>
      </c>
      <c r="F1675" s="254">
        <v>101994</v>
      </c>
      <c r="G1675" s="254">
        <v>4613</v>
      </c>
      <c r="H1675" s="269">
        <v>4.522815067552993</v>
      </c>
      <c r="I1675" s="254" t="s">
        <v>925</v>
      </c>
    </row>
    <row r="1676" spans="2:9">
      <c r="B1676" s="252" t="s">
        <v>2094</v>
      </c>
      <c r="C1676" s="253" t="s">
        <v>2095</v>
      </c>
      <c r="D1676" s="254" t="s">
        <v>3549</v>
      </c>
      <c r="E1676" s="255" t="s">
        <v>3550</v>
      </c>
      <c r="F1676" s="254">
        <v>130763</v>
      </c>
      <c r="G1676" s="254">
        <v>5919</v>
      </c>
      <c r="H1676" s="269">
        <v>4.5265097925254087</v>
      </c>
      <c r="I1676" s="254" t="s">
        <v>925</v>
      </c>
    </row>
    <row r="1677" spans="2:9">
      <c r="B1677" s="252" t="s">
        <v>2211</v>
      </c>
      <c r="C1677" s="253" t="s">
        <v>37</v>
      </c>
      <c r="D1677" s="254" t="s">
        <v>3551</v>
      </c>
      <c r="E1677" s="255" t="s">
        <v>3552</v>
      </c>
      <c r="F1677" s="254">
        <v>186604</v>
      </c>
      <c r="G1677" s="254">
        <v>8452</v>
      </c>
      <c r="H1677" s="269">
        <v>4.5293777196630298</v>
      </c>
      <c r="I1677" s="254" t="s">
        <v>925</v>
      </c>
    </row>
    <row r="1678" spans="2:9">
      <c r="B1678" s="252" t="s">
        <v>936</v>
      </c>
      <c r="C1678" s="253" t="s">
        <v>937</v>
      </c>
      <c r="D1678" s="254" t="s">
        <v>3553</v>
      </c>
      <c r="E1678" s="255" t="s">
        <v>3554</v>
      </c>
      <c r="F1678" s="254">
        <v>109901</v>
      </c>
      <c r="G1678" s="254">
        <v>4998</v>
      </c>
      <c r="H1678" s="269">
        <v>4.547729320024386</v>
      </c>
      <c r="I1678" s="254" t="s">
        <v>925</v>
      </c>
    </row>
    <row r="1679" spans="2:9">
      <c r="B1679" s="252" t="s">
        <v>421</v>
      </c>
      <c r="C1679" s="253" t="s">
        <v>28</v>
      </c>
      <c r="D1679" s="254" t="s">
        <v>3555</v>
      </c>
      <c r="E1679" s="255" t="s">
        <v>3556</v>
      </c>
      <c r="F1679" s="254">
        <v>177246</v>
      </c>
      <c r="G1679" s="254">
        <v>8071</v>
      </c>
      <c r="H1679" s="269">
        <v>4.5535583313586763</v>
      </c>
      <c r="I1679" s="254" t="s">
        <v>925</v>
      </c>
    </row>
    <row r="1680" spans="2:9">
      <c r="B1680" s="252" t="s">
        <v>338</v>
      </c>
      <c r="C1680" s="253" t="s">
        <v>34</v>
      </c>
      <c r="D1680" s="254" t="s">
        <v>3557</v>
      </c>
      <c r="E1680" s="255" t="s">
        <v>3558</v>
      </c>
      <c r="F1680" s="254">
        <v>144481</v>
      </c>
      <c r="G1680" s="254">
        <v>6580</v>
      </c>
      <c r="H1680" s="269">
        <v>4.5542320443518527</v>
      </c>
      <c r="I1680" s="254" t="s">
        <v>925</v>
      </c>
    </row>
    <row r="1681" spans="2:9">
      <c r="B1681" s="252" t="s">
        <v>975</v>
      </c>
      <c r="C1681" s="253" t="s">
        <v>43</v>
      </c>
      <c r="D1681" s="254" t="s">
        <v>3559</v>
      </c>
      <c r="E1681" s="255" t="s">
        <v>3560</v>
      </c>
      <c r="F1681" s="254">
        <v>105041</v>
      </c>
      <c r="G1681" s="254">
        <v>4785</v>
      </c>
      <c r="H1681" s="269">
        <v>4.5553640959244488</v>
      </c>
      <c r="I1681" s="254" t="s">
        <v>925</v>
      </c>
    </row>
    <row r="1682" spans="2:9">
      <c r="B1682" s="252" t="s">
        <v>152</v>
      </c>
      <c r="C1682" s="253" t="s">
        <v>17</v>
      </c>
      <c r="D1682" s="254" t="s">
        <v>3561</v>
      </c>
      <c r="E1682" s="255" t="s">
        <v>3562</v>
      </c>
      <c r="F1682" s="254">
        <v>116302</v>
      </c>
      <c r="G1682" s="254">
        <v>5312</v>
      </c>
      <c r="H1682" s="269">
        <v>4.5674193049130709</v>
      </c>
      <c r="I1682" s="254" t="s">
        <v>925</v>
      </c>
    </row>
    <row r="1683" spans="2:9">
      <c r="B1683" s="252" t="s">
        <v>464</v>
      </c>
      <c r="C1683" s="253" t="s">
        <v>30</v>
      </c>
      <c r="D1683" s="254" t="s">
        <v>3563</v>
      </c>
      <c r="E1683" s="255" t="s">
        <v>3564</v>
      </c>
      <c r="F1683" s="254">
        <v>136614</v>
      </c>
      <c r="G1683" s="254">
        <v>6262</v>
      </c>
      <c r="H1683" s="269">
        <v>4.5837176277687499</v>
      </c>
      <c r="I1683" s="254" t="s">
        <v>925</v>
      </c>
    </row>
    <row r="1684" spans="2:9">
      <c r="B1684" s="252" t="s">
        <v>936</v>
      </c>
      <c r="C1684" s="253" t="s">
        <v>937</v>
      </c>
      <c r="D1684" s="254" t="s">
        <v>3565</v>
      </c>
      <c r="E1684" s="255" t="s">
        <v>3566</v>
      </c>
      <c r="F1684" s="254">
        <v>166748</v>
      </c>
      <c r="G1684" s="254">
        <v>7659</v>
      </c>
      <c r="H1684" s="269">
        <v>4.5931585386331468</v>
      </c>
      <c r="I1684" s="254" t="s">
        <v>925</v>
      </c>
    </row>
    <row r="1685" spans="2:9">
      <c r="B1685" s="252" t="s">
        <v>156</v>
      </c>
      <c r="C1685" s="253" t="s">
        <v>14</v>
      </c>
      <c r="D1685" s="254" t="s">
        <v>3567</v>
      </c>
      <c r="E1685" s="255" t="s">
        <v>3568</v>
      </c>
      <c r="F1685" s="254">
        <v>103027</v>
      </c>
      <c r="G1685" s="254">
        <v>4739</v>
      </c>
      <c r="H1685" s="269">
        <v>4.599765110116766</v>
      </c>
      <c r="I1685" s="254" t="s">
        <v>925</v>
      </c>
    </row>
    <row r="1686" spans="2:9">
      <c r="B1686" s="252" t="s">
        <v>421</v>
      </c>
      <c r="C1686" s="253" t="s">
        <v>28</v>
      </c>
      <c r="D1686" s="254" t="s">
        <v>3569</v>
      </c>
      <c r="E1686" s="255" t="s">
        <v>3570</v>
      </c>
      <c r="F1686" s="254">
        <v>118563</v>
      </c>
      <c r="G1686" s="254">
        <v>5456</v>
      </c>
      <c r="H1686" s="269">
        <v>4.6017728971095542</v>
      </c>
      <c r="I1686" s="254" t="s">
        <v>925</v>
      </c>
    </row>
    <row r="1687" spans="2:9">
      <c r="B1687" s="252" t="s">
        <v>464</v>
      </c>
      <c r="C1687" s="253" t="s">
        <v>30</v>
      </c>
      <c r="D1687" s="254" t="s">
        <v>3571</v>
      </c>
      <c r="E1687" s="255" t="s">
        <v>3572</v>
      </c>
      <c r="F1687" s="254">
        <v>141275</v>
      </c>
      <c r="G1687" s="254">
        <v>6510</v>
      </c>
      <c r="H1687" s="269">
        <v>4.6080339762873823</v>
      </c>
      <c r="I1687" s="254" t="s">
        <v>925</v>
      </c>
    </row>
    <row r="1688" spans="2:9">
      <c r="B1688" s="252" t="s">
        <v>156</v>
      </c>
      <c r="C1688" s="253" t="s">
        <v>14</v>
      </c>
      <c r="D1688" s="254" t="s">
        <v>3573</v>
      </c>
      <c r="E1688" s="255" t="s">
        <v>3574</v>
      </c>
      <c r="F1688" s="254">
        <v>157823</v>
      </c>
      <c r="G1688" s="254">
        <v>7293</v>
      </c>
      <c r="H1688" s="269">
        <v>4.6209994740943969</v>
      </c>
      <c r="I1688" s="254" t="s">
        <v>925</v>
      </c>
    </row>
    <row r="1689" spans="2:9">
      <c r="B1689" s="252" t="s">
        <v>975</v>
      </c>
      <c r="C1689" s="253" t="s">
        <v>43</v>
      </c>
      <c r="D1689" s="254" t="s">
        <v>3575</v>
      </c>
      <c r="E1689" s="255" t="s">
        <v>3576</v>
      </c>
      <c r="F1689" s="254">
        <v>107760</v>
      </c>
      <c r="G1689" s="254">
        <v>4988</v>
      </c>
      <c r="H1689" s="269">
        <v>4.6288047512991835</v>
      </c>
      <c r="I1689" s="254" t="s">
        <v>925</v>
      </c>
    </row>
    <row r="1690" spans="2:9">
      <c r="B1690" s="252" t="s">
        <v>186</v>
      </c>
      <c r="C1690" s="253" t="s">
        <v>16</v>
      </c>
      <c r="D1690" s="254" t="s">
        <v>3577</v>
      </c>
      <c r="E1690" s="255" t="s">
        <v>3578</v>
      </c>
      <c r="F1690" s="254">
        <v>148781</v>
      </c>
      <c r="G1690" s="254">
        <v>6913</v>
      </c>
      <c r="H1690" s="269">
        <v>4.6464266270558738</v>
      </c>
      <c r="I1690" s="254" t="s">
        <v>925</v>
      </c>
    </row>
    <row r="1691" spans="2:9">
      <c r="B1691" s="252" t="s">
        <v>156</v>
      </c>
      <c r="C1691" s="253" t="s">
        <v>14</v>
      </c>
      <c r="D1691" s="254" t="s">
        <v>3579</v>
      </c>
      <c r="E1691" s="255" t="s">
        <v>3580</v>
      </c>
      <c r="F1691" s="254">
        <v>111347</v>
      </c>
      <c r="G1691" s="254">
        <v>5177</v>
      </c>
      <c r="H1691" s="269">
        <v>4.6494292616774588</v>
      </c>
      <c r="I1691" s="254" t="s">
        <v>925</v>
      </c>
    </row>
    <row r="1692" spans="2:9">
      <c r="B1692" s="252" t="s">
        <v>1208</v>
      </c>
      <c r="C1692" s="253" t="s">
        <v>18</v>
      </c>
      <c r="D1692" s="254" t="s">
        <v>3581</v>
      </c>
      <c r="E1692" s="255" t="s">
        <v>3582</v>
      </c>
      <c r="F1692" s="254">
        <v>101852</v>
      </c>
      <c r="G1692" s="254">
        <v>4738</v>
      </c>
      <c r="H1692" s="269">
        <v>4.6518477791305033</v>
      </c>
      <c r="I1692" s="254" t="s">
        <v>925</v>
      </c>
    </row>
    <row r="1693" spans="2:9">
      <c r="B1693" s="252" t="s">
        <v>248</v>
      </c>
      <c r="C1693" s="253" t="s">
        <v>21</v>
      </c>
      <c r="D1693" s="254" t="s">
        <v>3583</v>
      </c>
      <c r="E1693" s="255" t="s">
        <v>3584</v>
      </c>
      <c r="F1693" s="254">
        <v>126861</v>
      </c>
      <c r="G1693" s="254">
        <v>5916</v>
      </c>
      <c r="H1693" s="269">
        <v>4.6633717218057553</v>
      </c>
      <c r="I1693" s="254" t="s">
        <v>925</v>
      </c>
    </row>
    <row r="1694" spans="2:9">
      <c r="B1694" s="252" t="s">
        <v>166</v>
      </c>
      <c r="C1694" s="253" t="s">
        <v>22</v>
      </c>
      <c r="D1694" s="254" t="s">
        <v>3585</v>
      </c>
      <c r="E1694" s="255" t="s">
        <v>3586</v>
      </c>
      <c r="F1694" s="254">
        <v>119573</v>
      </c>
      <c r="G1694" s="254">
        <v>5580</v>
      </c>
      <c r="H1694" s="269">
        <v>4.6666053373253158</v>
      </c>
      <c r="I1694" s="254" t="s">
        <v>925</v>
      </c>
    </row>
    <row r="1695" spans="2:9">
      <c r="B1695" s="252" t="s">
        <v>2224</v>
      </c>
      <c r="C1695" s="253" t="s">
        <v>58</v>
      </c>
      <c r="D1695" s="254" t="s">
        <v>3587</v>
      </c>
      <c r="E1695" s="255" t="s">
        <v>3588</v>
      </c>
      <c r="F1695" s="254">
        <v>107517</v>
      </c>
      <c r="G1695" s="254">
        <v>5019</v>
      </c>
      <c r="H1695" s="269">
        <v>4.6680989982979435</v>
      </c>
      <c r="I1695" s="254" t="s">
        <v>925</v>
      </c>
    </row>
    <row r="1696" spans="2:9">
      <c r="B1696" s="252" t="s">
        <v>248</v>
      </c>
      <c r="C1696" s="253" t="s">
        <v>21</v>
      </c>
      <c r="D1696" s="254" t="s">
        <v>3589</v>
      </c>
      <c r="E1696" s="255" t="s">
        <v>3590</v>
      </c>
      <c r="F1696" s="254">
        <v>119242</v>
      </c>
      <c r="G1696" s="254">
        <v>5567</v>
      </c>
      <c r="H1696" s="269">
        <v>4.668657016822932</v>
      </c>
      <c r="I1696" s="254" t="s">
        <v>925</v>
      </c>
    </row>
    <row r="1697" spans="2:9">
      <c r="B1697" s="252" t="s">
        <v>936</v>
      </c>
      <c r="C1697" s="253" t="s">
        <v>937</v>
      </c>
      <c r="D1697" s="254" t="s">
        <v>3591</v>
      </c>
      <c r="E1697" s="255" t="s">
        <v>3592</v>
      </c>
      <c r="F1697" s="254">
        <v>164706</v>
      </c>
      <c r="G1697" s="254">
        <v>7697</v>
      </c>
      <c r="H1697" s="269">
        <v>4.673175233446262</v>
      </c>
      <c r="I1697" s="254" t="s">
        <v>925</v>
      </c>
    </row>
    <row r="1698" spans="2:9">
      <c r="B1698" s="252" t="s">
        <v>975</v>
      </c>
      <c r="C1698" s="253" t="s">
        <v>43</v>
      </c>
      <c r="D1698" s="254" t="s">
        <v>3593</v>
      </c>
      <c r="E1698" s="255" t="s">
        <v>3594</v>
      </c>
      <c r="F1698" s="254">
        <v>115381</v>
      </c>
      <c r="G1698" s="254">
        <v>5413</v>
      </c>
      <c r="H1698" s="269">
        <v>4.6914136642948145</v>
      </c>
      <c r="I1698" s="254" t="s">
        <v>925</v>
      </c>
    </row>
    <row r="1699" spans="2:9">
      <c r="B1699" s="252" t="s">
        <v>1104</v>
      </c>
      <c r="C1699" s="253" t="s">
        <v>42</v>
      </c>
      <c r="D1699" s="254" t="s">
        <v>3595</v>
      </c>
      <c r="E1699" s="255" t="s">
        <v>3596</v>
      </c>
      <c r="F1699" s="254">
        <v>150773</v>
      </c>
      <c r="G1699" s="254">
        <v>7078</v>
      </c>
      <c r="H1699" s="269">
        <v>4.6944744748728224</v>
      </c>
      <c r="I1699" s="254" t="s">
        <v>925</v>
      </c>
    </row>
    <row r="1700" spans="2:9">
      <c r="B1700" s="252" t="s">
        <v>936</v>
      </c>
      <c r="C1700" s="253" t="s">
        <v>937</v>
      </c>
      <c r="D1700" s="254" t="s">
        <v>3597</v>
      </c>
      <c r="E1700" s="255" t="s">
        <v>3598</v>
      </c>
      <c r="F1700" s="254">
        <v>172071</v>
      </c>
      <c r="G1700" s="254">
        <v>8095</v>
      </c>
      <c r="H1700" s="269">
        <v>4.704453394238425</v>
      </c>
      <c r="I1700" s="254" t="s">
        <v>925</v>
      </c>
    </row>
    <row r="1701" spans="2:9">
      <c r="B1701" s="252" t="s">
        <v>1382</v>
      </c>
      <c r="C1701" s="253" t="s">
        <v>41</v>
      </c>
      <c r="D1701" s="254" t="s">
        <v>3599</v>
      </c>
      <c r="E1701" s="255" t="s">
        <v>3600</v>
      </c>
      <c r="F1701" s="254">
        <v>103374</v>
      </c>
      <c r="G1701" s="254">
        <v>4867</v>
      </c>
      <c r="H1701" s="269">
        <v>4.7081471162961668</v>
      </c>
      <c r="I1701" s="254" t="s">
        <v>925</v>
      </c>
    </row>
    <row r="1702" spans="2:9">
      <c r="B1702" s="252" t="s">
        <v>421</v>
      </c>
      <c r="C1702" s="253" t="s">
        <v>28</v>
      </c>
      <c r="D1702" s="254" t="s">
        <v>3601</v>
      </c>
      <c r="E1702" s="255" t="s">
        <v>3602</v>
      </c>
      <c r="F1702" s="254">
        <v>111907</v>
      </c>
      <c r="G1702" s="254">
        <v>5272</v>
      </c>
      <c r="H1702" s="269">
        <v>4.7110547150759112</v>
      </c>
      <c r="I1702" s="254" t="s">
        <v>925</v>
      </c>
    </row>
    <row r="1703" spans="2:9">
      <c r="B1703" s="252" t="s">
        <v>1138</v>
      </c>
      <c r="C1703" s="253" t="s">
        <v>36</v>
      </c>
      <c r="D1703" s="254" t="s">
        <v>3603</v>
      </c>
      <c r="E1703" s="255" t="s">
        <v>3604</v>
      </c>
      <c r="F1703" s="254">
        <v>139001</v>
      </c>
      <c r="G1703" s="254">
        <v>6551</v>
      </c>
      <c r="H1703" s="269">
        <v>4.7129157344191768</v>
      </c>
      <c r="I1703" s="254" t="s">
        <v>925</v>
      </c>
    </row>
    <row r="1704" spans="2:9">
      <c r="B1704" s="252" t="s">
        <v>975</v>
      </c>
      <c r="C1704" s="253" t="s">
        <v>43</v>
      </c>
      <c r="D1704" s="254" t="s">
        <v>3605</v>
      </c>
      <c r="E1704" s="255" t="s">
        <v>3606</v>
      </c>
      <c r="F1704" s="254">
        <v>108897</v>
      </c>
      <c r="G1704" s="254">
        <v>5173</v>
      </c>
      <c r="H1704" s="269">
        <v>4.7503604323351425</v>
      </c>
      <c r="I1704" s="254" t="s">
        <v>925</v>
      </c>
    </row>
    <row r="1705" spans="2:9">
      <c r="B1705" s="252" t="s">
        <v>639</v>
      </c>
      <c r="C1705" s="253" t="s">
        <v>31</v>
      </c>
      <c r="D1705" s="254" t="s">
        <v>3607</v>
      </c>
      <c r="E1705" s="255" t="s">
        <v>3608</v>
      </c>
      <c r="F1705" s="254">
        <v>119143</v>
      </c>
      <c r="G1705" s="254">
        <v>5677</v>
      </c>
      <c r="H1705" s="269">
        <v>4.7648623922513282</v>
      </c>
      <c r="I1705" s="254" t="s">
        <v>925</v>
      </c>
    </row>
    <row r="1706" spans="2:9">
      <c r="B1706" s="252" t="s">
        <v>1208</v>
      </c>
      <c r="C1706" s="253" t="s">
        <v>18</v>
      </c>
      <c r="D1706" s="254" t="s">
        <v>3609</v>
      </c>
      <c r="E1706" s="255" t="s">
        <v>3610</v>
      </c>
      <c r="F1706" s="254">
        <v>107940</v>
      </c>
      <c r="G1706" s="254">
        <v>5162</v>
      </c>
      <c r="H1706" s="269">
        <v>4.7822864554382063</v>
      </c>
      <c r="I1706" s="254" t="s">
        <v>925</v>
      </c>
    </row>
    <row r="1707" spans="2:9">
      <c r="B1707" s="252" t="s">
        <v>2094</v>
      </c>
      <c r="C1707" s="253" t="s">
        <v>2095</v>
      </c>
      <c r="D1707" s="254" t="s">
        <v>3611</v>
      </c>
      <c r="E1707" s="255" t="s">
        <v>3612</v>
      </c>
      <c r="F1707" s="254">
        <v>107792</v>
      </c>
      <c r="G1707" s="254">
        <v>5156</v>
      </c>
      <c r="H1707" s="269">
        <v>4.7832863292266588</v>
      </c>
      <c r="I1707" s="254" t="s">
        <v>925</v>
      </c>
    </row>
    <row r="1708" spans="2:9">
      <c r="B1708" s="252" t="s">
        <v>464</v>
      </c>
      <c r="C1708" s="253" t="s">
        <v>30</v>
      </c>
      <c r="D1708" s="254" t="s">
        <v>3613</v>
      </c>
      <c r="E1708" s="255" t="s">
        <v>3614</v>
      </c>
      <c r="F1708" s="254">
        <v>158922</v>
      </c>
      <c r="G1708" s="254">
        <v>7633</v>
      </c>
      <c r="H1708" s="269">
        <v>4.8029851121934026</v>
      </c>
      <c r="I1708" s="254" t="s">
        <v>925</v>
      </c>
    </row>
    <row r="1709" spans="2:9">
      <c r="B1709" s="252" t="s">
        <v>2094</v>
      </c>
      <c r="C1709" s="253" t="s">
        <v>2095</v>
      </c>
      <c r="D1709" s="254" t="s">
        <v>3615</v>
      </c>
      <c r="E1709" s="255" t="s">
        <v>3616</v>
      </c>
      <c r="F1709" s="254">
        <v>133470</v>
      </c>
      <c r="G1709" s="254">
        <v>6440</v>
      </c>
      <c r="H1709" s="269">
        <v>4.8250543193226942</v>
      </c>
      <c r="I1709" s="254" t="s">
        <v>925</v>
      </c>
    </row>
    <row r="1710" spans="2:9">
      <c r="B1710" s="252" t="s">
        <v>372</v>
      </c>
      <c r="C1710" s="253" t="s">
        <v>19</v>
      </c>
      <c r="D1710" s="254" t="s">
        <v>3617</v>
      </c>
      <c r="E1710" s="255" t="s">
        <v>3618</v>
      </c>
      <c r="F1710" s="254">
        <v>135394</v>
      </c>
      <c r="G1710" s="254">
        <v>6631</v>
      </c>
      <c r="H1710" s="269">
        <v>4.8975582374403599</v>
      </c>
      <c r="I1710" s="254" t="s">
        <v>925</v>
      </c>
    </row>
    <row r="1711" spans="2:9">
      <c r="B1711" s="252" t="s">
        <v>421</v>
      </c>
      <c r="C1711" s="253" t="s">
        <v>28</v>
      </c>
      <c r="D1711" s="254" t="s">
        <v>3619</v>
      </c>
      <c r="E1711" s="255" t="s">
        <v>3620</v>
      </c>
      <c r="F1711" s="254">
        <v>109636</v>
      </c>
      <c r="G1711" s="254">
        <v>5404</v>
      </c>
      <c r="H1711" s="269">
        <v>4.929037907256741</v>
      </c>
      <c r="I1711" s="254" t="s">
        <v>925</v>
      </c>
    </row>
    <row r="1712" spans="2:9">
      <c r="B1712" s="252" t="s">
        <v>464</v>
      </c>
      <c r="C1712" s="253" t="s">
        <v>30</v>
      </c>
      <c r="D1712" s="254" t="s">
        <v>3621</v>
      </c>
      <c r="E1712" s="255" t="s">
        <v>3622</v>
      </c>
      <c r="F1712" s="254">
        <v>162775</v>
      </c>
      <c r="G1712" s="254">
        <v>8033</v>
      </c>
      <c r="H1712" s="269">
        <v>4.9350330210413151</v>
      </c>
      <c r="I1712" s="254" t="s">
        <v>925</v>
      </c>
    </row>
    <row r="1713" spans="2:9">
      <c r="B1713" s="252" t="s">
        <v>2094</v>
      </c>
      <c r="C1713" s="253" t="s">
        <v>2095</v>
      </c>
      <c r="D1713" s="254" t="s">
        <v>3623</v>
      </c>
      <c r="E1713" s="255" t="s">
        <v>3624</v>
      </c>
      <c r="F1713" s="254">
        <v>109721</v>
      </c>
      <c r="G1713" s="254">
        <v>5416</v>
      </c>
      <c r="H1713" s="269">
        <v>4.9361562508544399</v>
      </c>
      <c r="I1713" s="254" t="s">
        <v>925</v>
      </c>
    </row>
    <row r="1714" spans="2:9">
      <c r="B1714" s="252" t="s">
        <v>213</v>
      </c>
      <c r="C1714" s="253" t="s">
        <v>29</v>
      </c>
      <c r="D1714" s="254" t="s">
        <v>3625</v>
      </c>
      <c r="E1714" s="255" t="s">
        <v>3626</v>
      </c>
      <c r="F1714" s="254">
        <v>156504</v>
      </c>
      <c r="G1714" s="254">
        <v>7749</v>
      </c>
      <c r="H1714" s="269">
        <v>4.9513111485968411</v>
      </c>
      <c r="I1714" s="254" t="s">
        <v>925</v>
      </c>
    </row>
    <row r="1715" spans="2:9">
      <c r="B1715" s="252" t="s">
        <v>2211</v>
      </c>
      <c r="C1715" s="253" t="s">
        <v>37</v>
      </c>
      <c r="D1715" s="254" t="s">
        <v>3627</v>
      </c>
      <c r="E1715" s="255" t="s">
        <v>3628</v>
      </c>
      <c r="F1715" s="254">
        <v>104058</v>
      </c>
      <c r="G1715" s="254">
        <v>5153</v>
      </c>
      <c r="H1715" s="269">
        <v>4.9520459743604528</v>
      </c>
      <c r="I1715" s="254" t="s">
        <v>925</v>
      </c>
    </row>
    <row r="1716" spans="2:9">
      <c r="B1716" s="252" t="s">
        <v>1359</v>
      </c>
      <c r="C1716" s="253" t="s">
        <v>32</v>
      </c>
      <c r="D1716" s="254" t="s">
        <v>3629</v>
      </c>
      <c r="E1716" s="255" t="s">
        <v>3630</v>
      </c>
      <c r="F1716" s="254">
        <v>116018</v>
      </c>
      <c r="G1716" s="254">
        <v>5753</v>
      </c>
      <c r="H1716" s="269">
        <v>4.958713303108139</v>
      </c>
      <c r="I1716" s="254" t="s">
        <v>925</v>
      </c>
    </row>
    <row r="1717" spans="2:9">
      <c r="B1717" s="252" t="s">
        <v>248</v>
      </c>
      <c r="C1717" s="253" t="s">
        <v>21</v>
      </c>
      <c r="D1717" s="254" t="s">
        <v>3631</v>
      </c>
      <c r="E1717" s="255" t="s">
        <v>3632</v>
      </c>
      <c r="F1717" s="254">
        <v>108750</v>
      </c>
      <c r="G1717" s="254">
        <v>5400</v>
      </c>
      <c r="H1717" s="269">
        <v>4.9655172413793105</v>
      </c>
      <c r="I1717" s="254" t="s">
        <v>925</v>
      </c>
    </row>
    <row r="1718" spans="2:9">
      <c r="B1718" s="252" t="s">
        <v>639</v>
      </c>
      <c r="C1718" s="253" t="s">
        <v>31</v>
      </c>
      <c r="D1718" s="254" t="s">
        <v>3633</v>
      </c>
      <c r="E1718" s="255" t="s">
        <v>3634</v>
      </c>
      <c r="F1718" s="254">
        <v>114713</v>
      </c>
      <c r="G1718" s="254">
        <v>5697</v>
      </c>
      <c r="H1718" s="269">
        <v>4.9663072188853921</v>
      </c>
      <c r="I1718" s="254" t="s">
        <v>925</v>
      </c>
    </row>
    <row r="1719" spans="2:9">
      <c r="B1719" s="252" t="s">
        <v>2094</v>
      </c>
      <c r="C1719" s="253" t="s">
        <v>2095</v>
      </c>
      <c r="D1719" s="254" t="s">
        <v>3635</v>
      </c>
      <c r="E1719" s="255" t="s">
        <v>3636</v>
      </c>
      <c r="F1719" s="254">
        <v>120573</v>
      </c>
      <c r="G1719" s="254">
        <v>5995</v>
      </c>
      <c r="H1719" s="269">
        <v>4.9720915959626115</v>
      </c>
      <c r="I1719" s="254" t="s">
        <v>925</v>
      </c>
    </row>
    <row r="1720" spans="2:9">
      <c r="B1720" s="252" t="s">
        <v>639</v>
      </c>
      <c r="C1720" s="253" t="s">
        <v>31</v>
      </c>
      <c r="D1720" s="254" t="s">
        <v>3637</v>
      </c>
      <c r="E1720" s="255" t="s">
        <v>3638</v>
      </c>
      <c r="F1720" s="254">
        <v>172763</v>
      </c>
      <c r="G1720" s="254">
        <v>8594</v>
      </c>
      <c r="H1720" s="269">
        <v>4.9744447595839389</v>
      </c>
      <c r="I1720" s="254" t="s">
        <v>925</v>
      </c>
    </row>
    <row r="1721" spans="2:9">
      <c r="B1721" s="252" t="s">
        <v>372</v>
      </c>
      <c r="C1721" s="253" t="s">
        <v>19</v>
      </c>
      <c r="D1721" s="254" t="s">
        <v>3639</v>
      </c>
      <c r="E1721" s="255" t="s">
        <v>3640</v>
      </c>
      <c r="F1721" s="254">
        <v>130371</v>
      </c>
      <c r="G1721" s="254">
        <v>6516</v>
      </c>
      <c r="H1721" s="269">
        <v>4.9980440435372895</v>
      </c>
      <c r="I1721" s="254" t="s">
        <v>925</v>
      </c>
    </row>
    <row r="1722" spans="2:9">
      <c r="B1722" s="252" t="s">
        <v>169</v>
      </c>
      <c r="C1722" s="253" t="s">
        <v>33</v>
      </c>
      <c r="D1722" s="254" t="s">
        <v>3641</v>
      </c>
      <c r="E1722" s="255" t="s">
        <v>3642</v>
      </c>
      <c r="F1722" s="254">
        <v>160736</v>
      </c>
      <c r="G1722" s="254">
        <v>8049</v>
      </c>
      <c r="H1722" s="269">
        <v>5.0075900856062114</v>
      </c>
      <c r="I1722" s="254" t="s">
        <v>925</v>
      </c>
    </row>
    <row r="1723" spans="2:9">
      <c r="B1723" s="252" t="s">
        <v>936</v>
      </c>
      <c r="C1723" s="253" t="s">
        <v>937</v>
      </c>
      <c r="D1723" s="254" t="s">
        <v>3643</v>
      </c>
      <c r="E1723" s="255" t="s">
        <v>3644</v>
      </c>
      <c r="F1723" s="254">
        <v>218839</v>
      </c>
      <c r="G1723" s="254">
        <v>10974</v>
      </c>
      <c r="H1723" s="269">
        <v>5.0146454699573653</v>
      </c>
      <c r="I1723" s="254" t="s">
        <v>925</v>
      </c>
    </row>
    <row r="1724" spans="2:9">
      <c r="B1724" s="252" t="s">
        <v>936</v>
      </c>
      <c r="C1724" s="253" t="s">
        <v>937</v>
      </c>
      <c r="D1724" s="254" t="s">
        <v>3645</v>
      </c>
      <c r="E1724" s="255" t="s">
        <v>3646</v>
      </c>
      <c r="F1724" s="254">
        <v>120464</v>
      </c>
      <c r="G1724" s="254">
        <v>6059</v>
      </c>
      <c r="H1724" s="269">
        <v>5.0297184221012081</v>
      </c>
      <c r="I1724" s="254" t="s">
        <v>925</v>
      </c>
    </row>
    <row r="1725" spans="2:9">
      <c r="B1725" s="252" t="s">
        <v>1382</v>
      </c>
      <c r="C1725" s="253" t="s">
        <v>41</v>
      </c>
      <c r="D1725" s="254" t="s">
        <v>3647</v>
      </c>
      <c r="E1725" s="255" t="s">
        <v>3648</v>
      </c>
      <c r="F1725" s="254">
        <v>152898</v>
      </c>
      <c r="G1725" s="254">
        <v>7720</v>
      </c>
      <c r="H1725" s="269">
        <v>5.0491177124619027</v>
      </c>
      <c r="I1725" s="254" t="s">
        <v>925</v>
      </c>
    </row>
    <row r="1726" spans="2:9">
      <c r="B1726" s="252" t="s">
        <v>186</v>
      </c>
      <c r="C1726" s="253" t="s">
        <v>16</v>
      </c>
      <c r="D1726" s="254" t="s">
        <v>3649</v>
      </c>
      <c r="E1726" s="255" t="s">
        <v>3650</v>
      </c>
      <c r="F1726" s="254">
        <v>118477</v>
      </c>
      <c r="G1726" s="254">
        <v>5985</v>
      </c>
      <c r="H1726" s="269">
        <v>5.0516133933168463</v>
      </c>
      <c r="I1726" s="254" t="s">
        <v>925</v>
      </c>
    </row>
    <row r="1727" spans="2:9">
      <c r="B1727" s="252" t="s">
        <v>372</v>
      </c>
      <c r="C1727" s="253" t="s">
        <v>19</v>
      </c>
      <c r="D1727" s="254" t="s">
        <v>3651</v>
      </c>
      <c r="E1727" s="255" t="s">
        <v>3652</v>
      </c>
      <c r="F1727" s="254">
        <v>191171</v>
      </c>
      <c r="G1727" s="254">
        <v>9687</v>
      </c>
      <c r="H1727" s="269">
        <v>5.0671911534699294</v>
      </c>
      <c r="I1727" s="254" t="s">
        <v>925</v>
      </c>
    </row>
    <row r="1728" spans="2:9">
      <c r="B1728" s="252" t="s">
        <v>2094</v>
      </c>
      <c r="C1728" s="253" t="s">
        <v>2095</v>
      </c>
      <c r="D1728" s="254" t="s">
        <v>3653</v>
      </c>
      <c r="E1728" s="255" t="s">
        <v>3654</v>
      </c>
      <c r="F1728" s="254">
        <v>138619</v>
      </c>
      <c r="G1728" s="254">
        <v>7027</v>
      </c>
      <c r="H1728" s="269">
        <v>5.0692906455824955</v>
      </c>
      <c r="I1728" s="254" t="s">
        <v>925</v>
      </c>
    </row>
    <row r="1729" spans="2:9">
      <c r="B1729" s="252" t="s">
        <v>2094</v>
      </c>
      <c r="C1729" s="253" t="s">
        <v>2095</v>
      </c>
      <c r="D1729" s="254" t="s">
        <v>3655</v>
      </c>
      <c r="E1729" s="255" t="s">
        <v>3656</v>
      </c>
      <c r="F1729" s="254">
        <v>104193</v>
      </c>
      <c r="G1729" s="254">
        <v>5285</v>
      </c>
      <c r="H1729" s="269">
        <v>5.0723177180808685</v>
      </c>
      <c r="I1729" s="254" t="s">
        <v>925</v>
      </c>
    </row>
    <row r="1730" spans="2:9">
      <c r="B1730" s="252" t="s">
        <v>2094</v>
      </c>
      <c r="C1730" s="253" t="s">
        <v>2095</v>
      </c>
      <c r="D1730" s="254" t="s">
        <v>3657</v>
      </c>
      <c r="E1730" s="255" t="s">
        <v>3658</v>
      </c>
      <c r="F1730" s="254">
        <v>111630</v>
      </c>
      <c r="G1730" s="254">
        <v>5686</v>
      </c>
      <c r="H1730" s="269">
        <v>5.0936128280928061</v>
      </c>
      <c r="I1730" s="254" t="s">
        <v>925</v>
      </c>
    </row>
    <row r="1731" spans="2:9">
      <c r="B1731" s="252" t="s">
        <v>166</v>
      </c>
      <c r="C1731" s="253" t="s">
        <v>22</v>
      </c>
      <c r="D1731" s="254" t="s">
        <v>3659</v>
      </c>
      <c r="E1731" s="255" t="s">
        <v>3660</v>
      </c>
      <c r="F1731" s="254">
        <v>120981</v>
      </c>
      <c r="G1731" s="254">
        <v>6216</v>
      </c>
      <c r="H1731" s="269">
        <v>5.1379968755424406</v>
      </c>
      <c r="I1731" s="254" t="s">
        <v>925</v>
      </c>
    </row>
    <row r="1732" spans="2:9">
      <c r="B1732" s="252" t="s">
        <v>1882</v>
      </c>
      <c r="C1732" s="253" t="s">
        <v>45</v>
      </c>
      <c r="D1732" s="254" t="s">
        <v>3661</v>
      </c>
      <c r="E1732" s="255" t="s">
        <v>3662</v>
      </c>
      <c r="F1732" s="254">
        <v>171102</v>
      </c>
      <c r="G1732" s="254">
        <v>8844</v>
      </c>
      <c r="H1732" s="269">
        <v>5.1688466528737242</v>
      </c>
      <c r="I1732" s="254" t="s">
        <v>925</v>
      </c>
    </row>
    <row r="1733" spans="2:9">
      <c r="B1733" s="252" t="s">
        <v>372</v>
      </c>
      <c r="C1733" s="253" t="s">
        <v>19</v>
      </c>
      <c r="D1733" s="254" t="s">
        <v>3663</v>
      </c>
      <c r="E1733" s="255" t="s">
        <v>3664</v>
      </c>
      <c r="F1733" s="254">
        <v>203808</v>
      </c>
      <c r="G1733" s="254">
        <v>10549</v>
      </c>
      <c r="H1733" s="269">
        <v>5.1759499136442146</v>
      </c>
      <c r="I1733" s="254" t="s">
        <v>925</v>
      </c>
    </row>
    <row r="1734" spans="2:9">
      <c r="B1734" s="252" t="s">
        <v>248</v>
      </c>
      <c r="C1734" s="253" t="s">
        <v>21</v>
      </c>
      <c r="D1734" s="254" t="s">
        <v>3665</v>
      </c>
      <c r="E1734" s="255" t="s">
        <v>3666</v>
      </c>
      <c r="F1734" s="254">
        <v>119685</v>
      </c>
      <c r="G1734" s="254">
        <v>6198</v>
      </c>
      <c r="H1734" s="269">
        <v>5.178593808747963</v>
      </c>
      <c r="I1734" s="254" t="s">
        <v>925</v>
      </c>
    </row>
    <row r="1735" spans="2:9">
      <c r="B1735" s="252" t="s">
        <v>639</v>
      </c>
      <c r="C1735" s="253" t="s">
        <v>31</v>
      </c>
      <c r="D1735" s="254" t="s">
        <v>3667</v>
      </c>
      <c r="E1735" s="255" t="s">
        <v>3668</v>
      </c>
      <c r="F1735" s="254">
        <v>205968</v>
      </c>
      <c r="G1735" s="254">
        <v>10674</v>
      </c>
      <c r="H1735" s="269">
        <v>5.1823584246096486</v>
      </c>
      <c r="I1735" s="254" t="s">
        <v>925</v>
      </c>
    </row>
    <row r="1736" spans="2:9">
      <c r="B1736" s="252" t="s">
        <v>1208</v>
      </c>
      <c r="C1736" s="253" t="s">
        <v>18</v>
      </c>
      <c r="D1736" s="254" t="s">
        <v>3669</v>
      </c>
      <c r="E1736" s="255" t="s">
        <v>3670</v>
      </c>
      <c r="F1736" s="254">
        <v>171832</v>
      </c>
      <c r="G1736" s="254">
        <v>8923</v>
      </c>
      <c r="H1736" s="269">
        <v>5.192862796219563</v>
      </c>
      <c r="I1736" s="254" t="s">
        <v>925</v>
      </c>
    </row>
    <row r="1737" spans="2:9">
      <c r="B1737" s="252" t="s">
        <v>369</v>
      </c>
      <c r="C1737" s="253" t="s">
        <v>44</v>
      </c>
      <c r="D1737" s="254" t="s">
        <v>3671</v>
      </c>
      <c r="E1737" s="255" t="s">
        <v>3672</v>
      </c>
      <c r="F1737" s="254">
        <v>116445</v>
      </c>
      <c r="G1737" s="254">
        <v>6052</v>
      </c>
      <c r="H1737" s="269">
        <v>5.1973034479797331</v>
      </c>
      <c r="I1737" s="254" t="s">
        <v>925</v>
      </c>
    </row>
    <row r="1738" spans="2:9">
      <c r="B1738" s="252" t="s">
        <v>199</v>
      </c>
      <c r="C1738" s="253" t="s">
        <v>25</v>
      </c>
      <c r="D1738" s="254" t="s">
        <v>3673</v>
      </c>
      <c r="E1738" s="255" t="s">
        <v>3674</v>
      </c>
      <c r="F1738" s="254">
        <v>118072</v>
      </c>
      <c r="G1738" s="254">
        <v>6153</v>
      </c>
      <c r="H1738" s="269">
        <v>5.2112270479029741</v>
      </c>
      <c r="I1738" s="254" t="s">
        <v>925</v>
      </c>
    </row>
    <row r="1739" spans="2:9">
      <c r="B1739" s="252" t="s">
        <v>161</v>
      </c>
      <c r="C1739" s="253" t="s">
        <v>15</v>
      </c>
      <c r="D1739" s="254" t="s">
        <v>3675</v>
      </c>
      <c r="E1739" s="255" t="s">
        <v>3676</v>
      </c>
      <c r="F1739" s="254">
        <v>139375</v>
      </c>
      <c r="G1739" s="254">
        <v>7271</v>
      </c>
      <c r="H1739" s="269">
        <v>5.2168609865470854</v>
      </c>
      <c r="I1739" s="254" t="s">
        <v>925</v>
      </c>
    </row>
    <row r="1740" spans="2:9">
      <c r="B1740" s="252" t="s">
        <v>372</v>
      </c>
      <c r="C1740" s="253" t="s">
        <v>19</v>
      </c>
      <c r="D1740" s="254" t="s">
        <v>3677</v>
      </c>
      <c r="E1740" s="255" t="s">
        <v>3678</v>
      </c>
      <c r="F1740" s="254">
        <v>126320</v>
      </c>
      <c r="G1740" s="254">
        <v>6591</v>
      </c>
      <c r="H1740" s="269">
        <v>5.217701076630779</v>
      </c>
      <c r="I1740" s="254" t="s">
        <v>925</v>
      </c>
    </row>
    <row r="1741" spans="2:9">
      <c r="B1741" s="252" t="s">
        <v>975</v>
      </c>
      <c r="C1741" s="253" t="s">
        <v>43</v>
      </c>
      <c r="D1741" s="254" t="s">
        <v>3679</v>
      </c>
      <c r="E1741" s="255" t="s">
        <v>3680</v>
      </c>
      <c r="F1741" s="254">
        <v>135569</v>
      </c>
      <c r="G1741" s="254">
        <v>7080</v>
      </c>
      <c r="H1741" s="269">
        <v>5.2224328570690943</v>
      </c>
      <c r="I1741" s="254" t="s">
        <v>925</v>
      </c>
    </row>
    <row r="1742" spans="2:9">
      <c r="B1742" s="252" t="s">
        <v>169</v>
      </c>
      <c r="C1742" s="253" t="s">
        <v>33</v>
      </c>
      <c r="D1742" s="254" t="s">
        <v>3681</v>
      </c>
      <c r="E1742" s="255" t="s">
        <v>3682</v>
      </c>
      <c r="F1742" s="254">
        <v>147564</v>
      </c>
      <c r="G1742" s="254">
        <v>7717</v>
      </c>
      <c r="H1742" s="269">
        <v>5.2295952942452084</v>
      </c>
      <c r="I1742" s="254" t="s">
        <v>925</v>
      </c>
    </row>
    <row r="1743" spans="2:9">
      <c r="B1743" s="252" t="s">
        <v>2094</v>
      </c>
      <c r="C1743" s="253" t="s">
        <v>2095</v>
      </c>
      <c r="D1743" s="254" t="s">
        <v>3683</v>
      </c>
      <c r="E1743" s="255" t="s">
        <v>3684</v>
      </c>
      <c r="F1743" s="254">
        <v>158645</v>
      </c>
      <c r="G1743" s="254">
        <v>8325</v>
      </c>
      <c r="H1743" s="269">
        <v>5.2475653187935327</v>
      </c>
      <c r="I1743" s="254" t="s">
        <v>925</v>
      </c>
    </row>
    <row r="1744" spans="2:9">
      <c r="B1744" s="252" t="s">
        <v>166</v>
      </c>
      <c r="C1744" s="253" t="s">
        <v>22</v>
      </c>
      <c r="D1744" s="254" t="s">
        <v>3685</v>
      </c>
      <c r="E1744" s="255" t="s">
        <v>3686</v>
      </c>
      <c r="F1744" s="254">
        <v>112249</v>
      </c>
      <c r="G1744" s="254">
        <v>5898</v>
      </c>
      <c r="H1744" s="269">
        <v>5.254389794118433</v>
      </c>
      <c r="I1744" s="254" t="s">
        <v>925</v>
      </c>
    </row>
    <row r="1745" spans="2:9">
      <c r="B1745" s="252" t="s">
        <v>248</v>
      </c>
      <c r="C1745" s="253" t="s">
        <v>21</v>
      </c>
      <c r="D1745" s="254" t="s">
        <v>3687</v>
      </c>
      <c r="E1745" s="255" t="s">
        <v>3688</v>
      </c>
      <c r="F1745" s="254">
        <v>122101</v>
      </c>
      <c r="G1745" s="254">
        <v>6422</v>
      </c>
      <c r="H1745" s="269">
        <v>5.2595801836184801</v>
      </c>
      <c r="I1745" s="254" t="s">
        <v>925</v>
      </c>
    </row>
    <row r="1746" spans="2:9">
      <c r="B1746" s="252" t="s">
        <v>1947</v>
      </c>
      <c r="C1746" s="253" t="s">
        <v>54</v>
      </c>
      <c r="D1746" s="254" t="s">
        <v>3689</v>
      </c>
      <c r="E1746" s="255" t="s">
        <v>3690</v>
      </c>
      <c r="F1746" s="254">
        <v>104139</v>
      </c>
      <c r="G1746" s="254">
        <v>5504</v>
      </c>
      <c r="H1746" s="269">
        <v>5.2852437607428531</v>
      </c>
      <c r="I1746" s="254" t="s">
        <v>925</v>
      </c>
    </row>
    <row r="1747" spans="2:9">
      <c r="B1747" s="252" t="s">
        <v>2094</v>
      </c>
      <c r="C1747" s="253" t="s">
        <v>2095</v>
      </c>
      <c r="D1747" s="254" t="s">
        <v>3691</v>
      </c>
      <c r="E1747" s="255" t="s">
        <v>3692</v>
      </c>
      <c r="F1747" s="254">
        <v>122256</v>
      </c>
      <c r="G1747" s="254">
        <v>6467</v>
      </c>
      <c r="H1747" s="269">
        <v>5.2897199319460801</v>
      </c>
      <c r="I1747" s="254" t="s">
        <v>925</v>
      </c>
    </row>
    <row r="1748" spans="2:9">
      <c r="B1748" s="252" t="s">
        <v>1104</v>
      </c>
      <c r="C1748" s="253" t="s">
        <v>42</v>
      </c>
      <c r="D1748" s="254" t="s">
        <v>3693</v>
      </c>
      <c r="E1748" s="255" t="s">
        <v>3694</v>
      </c>
      <c r="F1748" s="254">
        <v>143171</v>
      </c>
      <c r="G1748" s="254">
        <v>7586</v>
      </c>
      <c r="H1748" s="269">
        <v>5.2985590657325856</v>
      </c>
      <c r="I1748" s="254" t="s">
        <v>925</v>
      </c>
    </row>
    <row r="1749" spans="2:9">
      <c r="B1749" s="252" t="s">
        <v>975</v>
      </c>
      <c r="C1749" s="253" t="s">
        <v>43</v>
      </c>
      <c r="D1749" s="254" t="s">
        <v>3695</v>
      </c>
      <c r="E1749" s="255" t="s">
        <v>3696</v>
      </c>
      <c r="F1749" s="254">
        <v>122909</v>
      </c>
      <c r="G1749" s="254">
        <v>6538</v>
      </c>
      <c r="H1749" s="269">
        <v>5.3193826326794618</v>
      </c>
      <c r="I1749" s="254" t="s">
        <v>925</v>
      </c>
    </row>
    <row r="1750" spans="2:9">
      <c r="B1750" s="252" t="s">
        <v>166</v>
      </c>
      <c r="C1750" s="253" t="s">
        <v>22</v>
      </c>
      <c r="D1750" s="254" t="s">
        <v>3697</v>
      </c>
      <c r="E1750" s="255" t="s">
        <v>3698</v>
      </c>
      <c r="F1750" s="254">
        <v>131900</v>
      </c>
      <c r="G1750" s="254">
        <v>7033</v>
      </c>
      <c r="H1750" s="269">
        <v>5.3320697498104623</v>
      </c>
      <c r="I1750" s="254" t="s">
        <v>925</v>
      </c>
    </row>
    <row r="1751" spans="2:9">
      <c r="B1751" s="252" t="s">
        <v>2094</v>
      </c>
      <c r="C1751" s="253" t="s">
        <v>2095</v>
      </c>
      <c r="D1751" s="254" t="s">
        <v>3699</v>
      </c>
      <c r="E1751" s="255" t="s">
        <v>3700</v>
      </c>
      <c r="F1751" s="254">
        <v>134517</v>
      </c>
      <c r="G1751" s="254">
        <v>7212</v>
      </c>
      <c r="H1751" s="269">
        <v>5.3614041347933714</v>
      </c>
      <c r="I1751" s="254" t="s">
        <v>925</v>
      </c>
    </row>
    <row r="1752" spans="2:9">
      <c r="B1752" s="252" t="s">
        <v>1138</v>
      </c>
      <c r="C1752" s="253" t="s">
        <v>36</v>
      </c>
      <c r="D1752" s="254" t="s">
        <v>3701</v>
      </c>
      <c r="E1752" s="255" t="s">
        <v>3702</v>
      </c>
      <c r="F1752" s="254">
        <v>153584</v>
      </c>
      <c r="G1752" s="254">
        <v>8248</v>
      </c>
      <c r="H1752" s="269">
        <v>5.3703510782373165</v>
      </c>
      <c r="I1752" s="254" t="s">
        <v>925</v>
      </c>
    </row>
    <row r="1753" spans="2:9">
      <c r="B1753" s="252" t="s">
        <v>248</v>
      </c>
      <c r="C1753" s="253" t="s">
        <v>21</v>
      </c>
      <c r="D1753" s="254" t="s">
        <v>3703</v>
      </c>
      <c r="E1753" s="255" t="s">
        <v>3704</v>
      </c>
      <c r="F1753" s="254">
        <v>139579</v>
      </c>
      <c r="G1753" s="254">
        <v>7511</v>
      </c>
      <c r="H1753" s="269">
        <v>5.3811819829630538</v>
      </c>
      <c r="I1753" s="254" t="s">
        <v>925</v>
      </c>
    </row>
    <row r="1754" spans="2:9">
      <c r="B1754" s="252" t="s">
        <v>372</v>
      </c>
      <c r="C1754" s="253" t="s">
        <v>19</v>
      </c>
      <c r="D1754" s="254" t="s">
        <v>3705</v>
      </c>
      <c r="E1754" s="255" t="s">
        <v>3706</v>
      </c>
      <c r="F1754" s="254">
        <v>128643</v>
      </c>
      <c r="G1754" s="254">
        <v>6940</v>
      </c>
      <c r="H1754" s="269">
        <v>5.3947746865356061</v>
      </c>
      <c r="I1754" s="254" t="s">
        <v>925</v>
      </c>
    </row>
    <row r="1755" spans="2:9">
      <c r="B1755" s="252" t="s">
        <v>186</v>
      </c>
      <c r="C1755" s="253" t="s">
        <v>16</v>
      </c>
      <c r="D1755" s="254" t="s">
        <v>3707</v>
      </c>
      <c r="E1755" s="255" t="s">
        <v>3708</v>
      </c>
      <c r="F1755" s="254">
        <v>112237</v>
      </c>
      <c r="G1755" s="254">
        <v>6073</v>
      </c>
      <c r="H1755" s="269">
        <v>5.4108716376952337</v>
      </c>
      <c r="I1755" s="254" t="s">
        <v>925</v>
      </c>
    </row>
    <row r="1756" spans="2:9">
      <c r="B1756" s="252" t="s">
        <v>936</v>
      </c>
      <c r="C1756" s="253" t="s">
        <v>937</v>
      </c>
      <c r="D1756" s="254" t="s">
        <v>3709</v>
      </c>
      <c r="E1756" s="255" t="s">
        <v>3710</v>
      </c>
      <c r="F1756" s="254">
        <v>189610</v>
      </c>
      <c r="G1756" s="254">
        <v>10267</v>
      </c>
      <c r="H1756" s="269">
        <v>5.414798797531776</v>
      </c>
      <c r="I1756" s="254" t="s">
        <v>925</v>
      </c>
    </row>
    <row r="1757" spans="2:9">
      <c r="B1757" s="252" t="s">
        <v>1004</v>
      </c>
      <c r="C1757" s="253" t="s">
        <v>49</v>
      </c>
      <c r="D1757" s="254" t="s">
        <v>3711</v>
      </c>
      <c r="E1757" s="255" t="s">
        <v>3712</v>
      </c>
      <c r="F1757" s="254">
        <v>146923</v>
      </c>
      <c r="G1757" s="254">
        <v>7963</v>
      </c>
      <c r="H1757" s="269">
        <v>5.4198457695527589</v>
      </c>
      <c r="I1757" s="254" t="s">
        <v>925</v>
      </c>
    </row>
    <row r="1758" spans="2:9">
      <c r="B1758" s="252" t="s">
        <v>464</v>
      </c>
      <c r="C1758" s="253" t="s">
        <v>30</v>
      </c>
      <c r="D1758" s="254" t="s">
        <v>3713</v>
      </c>
      <c r="E1758" s="255" t="s">
        <v>3714</v>
      </c>
      <c r="F1758" s="254">
        <v>122252</v>
      </c>
      <c r="G1758" s="254">
        <v>6637</v>
      </c>
      <c r="H1758" s="269">
        <v>5.428950037627196</v>
      </c>
      <c r="I1758" s="254" t="s">
        <v>925</v>
      </c>
    </row>
    <row r="1759" spans="2:9">
      <c r="B1759" s="252" t="s">
        <v>936</v>
      </c>
      <c r="C1759" s="253" t="s">
        <v>937</v>
      </c>
      <c r="D1759" s="254" t="s">
        <v>3715</v>
      </c>
      <c r="E1759" s="255" t="s">
        <v>3716</v>
      </c>
      <c r="F1759" s="254">
        <v>172549</v>
      </c>
      <c r="G1759" s="254">
        <v>9407</v>
      </c>
      <c r="H1759" s="269">
        <v>5.4517847104300809</v>
      </c>
      <c r="I1759" s="254" t="s">
        <v>925</v>
      </c>
    </row>
    <row r="1760" spans="2:9">
      <c r="B1760" s="252" t="s">
        <v>421</v>
      </c>
      <c r="C1760" s="253" t="s">
        <v>28</v>
      </c>
      <c r="D1760" s="254" t="s">
        <v>3717</v>
      </c>
      <c r="E1760" s="255" t="s">
        <v>3718</v>
      </c>
      <c r="F1760" s="254">
        <v>122328</v>
      </c>
      <c r="G1760" s="254">
        <v>6674</v>
      </c>
      <c r="H1760" s="269">
        <v>5.455823687136224</v>
      </c>
      <c r="I1760" s="254" t="s">
        <v>925</v>
      </c>
    </row>
    <row r="1761" spans="2:9">
      <c r="B1761" s="252" t="s">
        <v>166</v>
      </c>
      <c r="C1761" s="253" t="s">
        <v>22</v>
      </c>
      <c r="D1761" s="254" t="s">
        <v>3719</v>
      </c>
      <c r="E1761" s="255" t="s">
        <v>3720</v>
      </c>
      <c r="F1761" s="254">
        <v>121597</v>
      </c>
      <c r="G1761" s="254">
        <v>6636</v>
      </c>
      <c r="H1761" s="269">
        <v>5.4573714812043059</v>
      </c>
      <c r="I1761" s="254" t="s">
        <v>925</v>
      </c>
    </row>
    <row r="1762" spans="2:9">
      <c r="B1762" s="252" t="s">
        <v>1065</v>
      </c>
      <c r="C1762" s="253" t="s">
        <v>1066</v>
      </c>
      <c r="D1762" s="254" t="s">
        <v>3721</v>
      </c>
      <c r="E1762" s="255" t="s">
        <v>3722</v>
      </c>
      <c r="F1762" s="254">
        <v>145536</v>
      </c>
      <c r="G1762" s="254">
        <v>7953</v>
      </c>
      <c r="H1762" s="269">
        <v>5.464627308707124</v>
      </c>
      <c r="I1762" s="254" t="s">
        <v>925</v>
      </c>
    </row>
    <row r="1763" spans="2:9">
      <c r="B1763" s="252" t="s">
        <v>202</v>
      </c>
      <c r="C1763" s="253" t="s">
        <v>39</v>
      </c>
      <c r="D1763" s="254" t="s">
        <v>3723</v>
      </c>
      <c r="E1763" s="255" t="s">
        <v>3724</v>
      </c>
      <c r="F1763" s="254">
        <v>117088</v>
      </c>
      <c r="G1763" s="254">
        <v>6438</v>
      </c>
      <c r="H1763" s="269">
        <v>5.4984285323858977</v>
      </c>
      <c r="I1763" s="254" t="s">
        <v>925</v>
      </c>
    </row>
    <row r="1764" spans="2:9">
      <c r="B1764" s="252" t="s">
        <v>186</v>
      </c>
      <c r="C1764" s="253" t="s">
        <v>16</v>
      </c>
      <c r="D1764" s="254" t="s">
        <v>3725</v>
      </c>
      <c r="E1764" s="255" t="s">
        <v>3726</v>
      </c>
      <c r="F1764" s="254">
        <v>181598</v>
      </c>
      <c r="G1764" s="254">
        <v>9987</v>
      </c>
      <c r="H1764" s="269">
        <v>5.4995099064967672</v>
      </c>
      <c r="I1764" s="254" t="s">
        <v>925</v>
      </c>
    </row>
    <row r="1765" spans="2:9">
      <c r="B1765" s="252" t="s">
        <v>338</v>
      </c>
      <c r="C1765" s="253" t="s">
        <v>34</v>
      </c>
      <c r="D1765" s="254" t="s">
        <v>3727</v>
      </c>
      <c r="E1765" s="255" t="s">
        <v>3728</v>
      </c>
      <c r="F1765" s="254">
        <v>104509</v>
      </c>
      <c r="G1765" s="254">
        <v>5778</v>
      </c>
      <c r="H1765" s="269">
        <v>5.5287104459902974</v>
      </c>
      <c r="I1765" s="254" t="s">
        <v>925</v>
      </c>
    </row>
    <row r="1766" spans="2:9">
      <c r="B1766" s="252" t="s">
        <v>1208</v>
      </c>
      <c r="C1766" s="253" t="s">
        <v>18</v>
      </c>
      <c r="D1766" s="254" t="s">
        <v>3729</v>
      </c>
      <c r="E1766" s="255" t="s">
        <v>3730</v>
      </c>
      <c r="F1766" s="254">
        <v>121289</v>
      </c>
      <c r="G1766" s="254">
        <v>6710</v>
      </c>
      <c r="H1766" s="269">
        <v>5.5322411760341001</v>
      </c>
      <c r="I1766" s="254" t="s">
        <v>925</v>
      </c>
    </row>
    <row r="1767" spans="2:9">
      <c r="B1767" s="252" t="s">
        <v>2094</v>
      </c>
      <c r="C1767" s="253" t="s">
        <v>2095</v>
      </c>
      <c r="D1767" s="254" t="s">
        <v>3731</v>
      </c>
      <c r="E1767" s="255" t="s">
        <v>3732</v>
      </c>
      <c r="F1767" s="254">
        <v>164015</v>
      </c>
      <c r="G1767" s="254">
        <v>9098</v>
      </c>
      <c r="H1767" s="269">
        <v>5.5470536231442251</v>
      </c>
      <c r="I1767" s="254" t="s">
        <v>925</v>
      </c>
    </row>
    <row r="1768" spans="2:9">
      <c r="B1768" s="252" t="s">
        <v>166</v>
      </c>
      <c r="C1768" s="253" t="s">
        <v>22</v>
      </c>
      <c r="D1768" s="254" t="s">
        <v>3733</v>
      </c>
      <c r="E1768" s="255" t="s">
        <v>3734</v>
      </c>
      <c r="F1768" s="254">
        <v>111799</v>
      </c>
      <c r="G1768" s="254">
        <v>6210</v>
      </c>
      <c r="H1768" s="269">
        <v>5.5546114008175387</v>
      </c>
      <c r="I1768" s="254" t="s">
        <v>925</v>
      </c>
    </row>
    <row r="1769" spans="2:9">
      <c r="B1769" s="252" t="s">
        <v>372</v>
      </c>
      <c r="C1769" s="253" t="s">
        <v>19</v>
      </c>
      <c r="D1769" s="254" t="s">
        <v>3735</v>
      </c>
      <c r="E1769" s="255" t="s">
        <v>3736</v>
      </c>
      <c r="F1769" s="254">
        <v>165813</v>
      </c>
      <c r="G1769" s="254">
        <v>9221</v>
      </c>
      <c r="H1769" s="269">
        <v>5.5610838715902853</v>
      </c>
      <c r="I1769" s="254" t="s">
        <v>925</v>
      </c>
    </row>
    <row r="1770" spans="2:9">
      <c r="B1770" s="252" t="s">
        <v>975</v>
      </c>
      <c r="C1770" s="253" t="s">
        <v>43</v>
      </c>
      <c r="D1770" s="254" t="s">
        <v>3737</v>
      </c>
      <c r="E1770" s="255" t="s">
        <v>3738</v>
      </c>
      <c r="F1770" s="254">
        <v>104029</v>
      </c>
      <c r="G1770" s="254">
        <v>5790</v>
      </c>
      <c r="H1770" s="269">
        <v>5.5657557027367366</v>
      </c>
      <c r="I1770" s="254" t="s">
        <v>925</v>
      </c>
    </row>
    <row r="1771" spans="2:9">
      <c r="B1771" s="252" t="s">
        <v>248</v>
      </c>
      <c r="C1771" s="253" t="s">
        <v>21</v>
      </c>
      <c r="D1771" s="254" t="s">
        <v>3739</v>
      </c>
      <c r="E1771" s="255" t="s">
        <v>3740</v>
      </c>
      <c r="F1771" s="254">
        <v>161245</v>
      </c>
      <c r="G1771" s="254">
        <v>8976</v>
      </c>
      <c r="H1771" s="269">
        <v>5.5666842382709536</v>
      </c>
      <c r="I1771" s="254" t="s">
        <v>925</v>
      </c>
    </row>
    <row r="1772" spans="2:9">
      <c r="B1772" s="252" t="s">
        <v>936</v>
      </c>
      <c r="C1772" s="253" t="s">
        <v>937</v>
      </c>
      <c r="D1772" s="254" t="s">
        <v>3741</v>
      </c>
      <c r="E1772" s="255" t="s">
        <v>3742</v>
      </c>
      <c r="F1772" s="254">
        <v>136989</v>
      </c>
      <c r="G1772" s="254">
        <v>7630</v>
      </c>
      <c r="H1772" s="269">
        <v>5.56979027513158</v>
      </c>
      <c r="I1772" s="254" t="s">
        <v>925</v>
      </c>
    </row>
    <row r="1773" spans="2:9">
      <c r="B1773" s="252" t="s">
        <v>199</v>
      </c>
      <c r="C1773" s="253" t="s">
        <v>25</v>
      </c>
      <c r="D1773" s="254" t="s">
        <v>3743</v>
      </c>
      <c r="E1773" s="255" t="s">
        <v>3744</v>
      </c>
      <c r="F1773" s="254">
        <v>169392</v>
      </c>
      <c r="G1773" s="254">
        <v>9449</v>
      </c>
      <c r="H1773" s="269">
        <v>5.5781855105317844</v>
      </c>
      <c r="I1773" s="254" t="s">
        <v>925</v>
      </c>
    </row>
    <row r="1774" spans="2:9">
      <c r="B1774" s="252" t="s">
        <v>2094</v>
      </c>
      <c r="C1774" s="253" t="s">
        <v>2095</v>
      </c>
      <c r="D1774" s="254" t="s">
        <v>3745</v>
      </c>
      <c r="E1774" s="255" t="s">
        <v>3746</v>
      </c>
      <c r="F1774" s="254">
        <v>143412</v>
      </c>
      <c r="G1774" s="254">
        <v>8009</v>
      </c>
      <c r="H1774" s="269">
        <v>5.5846093771790368</v>
      </c>
      <c r="I1774" s="254" t="s">
        <v>925</v>
      </c>
    </row>
    <row r="1775" spans="2:9">
      <c r="B1775" s="252" t="s">
        <v>248</v>
      </c>
      <c r="C1775" s="253" t="s">
        <v>21</v>
      </c>
      <c r="D1775" s="254" t="s">
        <v>3747</v>
      </c>
      <c r="E1775" s="255" t="s">
        <v>3748</v>
      </c>
      <c r="F1775" s="254">
        <v>110522</v>
      </c>
      <c r="G1775" s="254">
        <v>6184</v>
      </c>
      <c r="H1775" s="269">
        <v>5.5952661008667954</v>
      </c>
      <c r="I1775" s="254" t="s">
        <v>925</v>
      </c>
    </row>
    <row r="1776" spans="2:9">
      <c r="B1776" s="252" t="s">
        <v>186</v>
      </c>
      <c r="C1776" s="253" t="s">
        <v>16</v>
      </c>
      <c r="D1776" s="254" t="s">
        <v>3749</v>
      </c>
      <c r="E1776" s="255" t="s">
        <v>3750</v>
      </c>
      <c r="F1776" s="254">
        <v>125108</v>
      </c>
      <c r="G1776" s="254">
        <v>7024</v>
      </c>
      <c r="H1776" s="269">
        <v>5.6143492022892216</v>
      </c>
      <c r="I1776" s="254" t="s">
        <v>925</v>
      </c>
    </row>
    <row r="1777" spans="2:9">
      <c r="B1777" s="252" t="s">
        <v>1208</v>
      </c>
      <c r="C1777" s="253" t="s">
        <v>18</v>
      </c>
      <c r="D1777" s="254" t="s">
        <v>3751</v>
      </c>
      <c r="E1777" s="255" t="s">
        <v>3752</v>
      </c>
      <c r="F1777" s="254">
        <v>130690</v>
      </c>
      <c r="G1777" s="254">
        <v>7364</v>
      </c>
      <c r="H1777" s="269">
        <v>5.6347080878414575</v>
      </c>
      <c r="I1777" s="254" t="s">
        <v>925</v>
      </c>
    </row>
    <row r="1778" spans="2:9">
      <c r="B1778" s="252" t="s">
        <v>464</v>
      </c>
      <c r="C1778" s="253" t="s">
        <v>30</v>
      </c>
      <c r="D1778" s="254" t="s">
        <v>3753</v>
      </c>
      <c r="E1778" s="255" t="s">
        <v>3754</v>
      </c>
      <c r="F1778" s="254">
        <v>124028</v>
      </c>
      <c r="G1778" s="254">
        <v>6992</v>
      </c>
      <c r="H1778" s="269">
        <v>5.6374367078401644</v>
      </c>
      <c r="I1778" s="254" t="s">
        <v>925</v>
      </c>
    </row>
    <row r="1779" spans="2:9">
      <c r="B1779" s="252" t="s">
        <v>1065</v>
      </c>
      <c r="C1779" s="253" t="s">
        <v>1066</v>
      </c>
      <c r="D1779" s="254" t="s">
        <v>3755</v>
      </c>
      <c r="E1779" s="255" t="s">
        <v>3756</v>
      </c>
      <c r="F1779" s="254">
        <v>112052</v>
      </c>
      <c r="G1779" s="254">
        <v>6317</v>
      </c>
      <c r="H1779" s="269">
        <v>5.6375611323314176</v>
      </c>
      <c r="I1779" s="254" t="s">
        <v>925</v>
      </c>
    </row>
    <row r="1780" spans="2:9">
      <c r="B1780" s="252" t="s">
        <v>1359</v>
      </c>
      <c r="C1780" s="253" t="s">
        <v>32</v>
      </c>
      <c r="D1780" s="254" t="s">
        <v>3757</v>
      </c>
      <c r="E1780" s="255" t="s">
        <v>3758</v>
      </c>
      <c r="F1780" s="254">
        <v>110534</v>
      </c>
      <c r="G1780" s="254">
        <v>6233</v>
      </c>
      <c r="H1780" s="269">
        <v>5.6389889083901785</v>
      </c>
      <c r="I1780" s="254" t="s">
        <v>925</v>
      </c>
    </row>
    <row r="1781" spans="2:9">
      <c r="B1781" s="252" t="s">
        <v>186</v>
      </c>
      <c r="C1781" s="253" t="s">
        <v>16</v>
      </c>
      <c r="D1781" s="254" t="s">
        <v>3759</v>
      </c>
      <c r="E1781" s="255" t="s">
        <v>3760</v>
      </c>
      <c r="F1781" s="254">
        <v>98268</v>
      </c>
      <c r="G1781" s="254">
        <v>5556</v>
      </c>
      <c r="H1781" s="269">
        <v>5.65392599829039</v>
      </c>
      <c r="I1781" s="254" t="s">
        <v>925</v>
      </c>
    </row>
    <row r="1782" spans="2:9">
      <c r="B1782" s="252" t="s">
        <v>1734</v>
      </c>
      <c r="C1782" s="253" t="s">
        <v>1735</v>
      </c>
      <c r="D1782" s="254" t="s">
        <v>3761</v>
      </c>
      <c r="E1782" s="255" t="s">
        <v>3762</v>
      </c>
      <c r="F1782" s="254">
        <v>212893</v>
      </c>
      <c r="G1782" s="254">
        <v>12059</v>
      </c>
      <c r="H1782" s="269">
        <v>5.6643478179179212</v>
      </c>
      <c r="I1782" s="254" t="s">
        <v>925</v>
      </c>
    </row>
    <row r="1783" spans="2:9">
      <c r="B1783" s="252" t="s">
        <v>248</v>
      </c>
      <c r="C1783" s="253" t="s">
        <v>21</v>
      </c>
      <c r="D1783" s="254" t="s">
        <v>3763</v>
      </c>
      <c r="E1783" s="255" t="s">
        <v>3764</v>
      </c>
      <c r="F1783" s="254">
        <v>113740</v>
      </c>
      <c r="G1783" s="254">
        <v>6449</v>
      </c>
      <c r="H1783" s="269">
        <v>5.6699490065060667</v>
      </c>
      <c r="I1783" s="254" t="s">
        <v>925</v>
      </c>
    </row>
    <row r="1784" spans="2:9">
      <c r="B1784" s="252" t="s">
        <v>169</v>
      </c>
      <c r="C1784" s="253" t="s">
        <v>33</v>
      </c>
      <c r="D1784" s="254" t="s">
        <v>3765</v>
      </c>
      <c r="E1784" s="255" t="s">
        <v>3766</v>
      </c>
      <c r="F1784" s="254">
        <v>109867</v>
      </c>
      <c r="G1784" s="254">
        <v>6273</v>
      </c>
      <c r="H1784" s="269">
        <v>5.7096307353436426</v>
      </c>
      <c r="I1784" s="254" t="s">
        <v>925</v>
      </c>
    </row>
    <row r="1785" spans="2:9">
      <c r="B1785" s="252" t="s">
        <v>372</v>
      </c>
      <c r="C1785" s="253" t="s">
        <v>19</v>
      </c>
      <c r="D1785" s="254" t="s">
        <v>3767</v>
      </c>
      <c r="E1785" s="255" t="s">
        <v>3768</v>
      </c>
      <c r="F1785" s="254">
        <v>127173</v>
      </c>
      <c r="G1785" s="254">
        <v>7267</v>
      </c>
      <c r="H1785" s="269">
        <v>5.7142632477019495</v>
      </c>
      <c r="I1785" s="254" t="s">
        <v>925</v>
      </c>
    </row>
    <row r="1786" spans="2:9">
      <c r="B1786" s="252" t="s">
        <v>372</v>
      </c>
      <c r="C1786" s="253" t="s">
        <v>19</v>
      </c>
      <c r="D1786" s="254" t="s">
        <v>3769</v>
      </c>
      <c r="E1786" s="255" t="s">
        <v>3770</v>
      </c>
      <c r="F1786" s="254">
        <v>138274</v>
      </c>
      <c r="G1786" s="254">
        <v>7925</v>
      </c>
      <c r="H1786" s="269">
        <v>5.7313739387014184</v>
      </c>
      <c r="I1786" s="254" t="s">
        <v>925</v>
      </c>
    </row>
    <row r="1787" spans="2:9">
      <c r="B1787" s="252" t="s">
        <v>1065</v>
      </c>
      <c r="C1787" s="253" t="s">
        <v>1066</v>
      </c>
      <c r="D1787" s="254" t="s">
        <v>3771</v>
      </c>
      <c r="E1787" s="255" t="s">
        <v>3772</v>
      </c>
      <c r="F1787" s="254">
        <v>146809</v>
      </c>
      <c r="G1787" s="254">
        <v>8442</v>
      </c>
      <c r="H1787" s="269">
        <v>5.7503286583247624</v>
      </c>
      <c r="I1787" s="254" t="s">
        <v>925</v>
      </c>
    </row>
    <row r="1788" spans="2:9">
      <c r="B1788" s="252" t="s">
        <v>248</v>
      </c>
      <c r="C1788" s="253" t="s">
        <v>21</v>
      </c>
      <c r="D1788" s="254" t="s">
        <v>3773</v>
      </c>
      <c r="E1788" s="255" t="s">
        <v>3774</v>
      </c>
      <c r="F1788" s="254">
        <v>105092</v>
      </c>
      <c r="G1788" s="254">
        <v>6047</v>
      </c>
      <c r="H1788" s="269">
        <v>5.7540060137784037</v>
      </c>
      <c r="I1788" s="254" t="s">
        <v>925</v>
      </c>
    </row>
    <row r="1789" spans="2:9">
      <c r="B1789" s="252" t="s">
        <v>169</v>
      </c>
      <c r="C1789" s="253" t="s">
        <v>33</v>
      </c>
      <c r="D1789" s="254" t="s">
        <v>3775</v>
      </c>
      <c r="E1789" s="255" t="s">
        <v>3776</v>
      </c>
      <c r="F1789" s="254">
        <v>116104</v>
      </c>
      <c r="G1789" s="254">
        <v>6683</v>
      </c>
      <c r="H1789" s="269">
        <v>5.7560463033142701</v>
      </c>
      <c r="I1789" s="254" t="s">
        <v>925</v>
      </c>
    </row>
    <row r="1790" spans="2:9">
      <c r="B1790" s="252" t="s">
        <v>1882</v>
      </c>
      <c r="C1790" s="253" t="s">
        <v>45</v>
      </c>
      <c r="D1790" s="254" t="s">
        <v>3777</v>
      </c>
      <c r="E1790" s="255" t="s">
        <v>3778</v>
      </c>
      <c r="F1790" s="254">
        <v>129823</v>
      </c>
      <c r="G1790" s="254">
        <v>7483</v>
      </c>
      <c r="H1790" s="269">
        <v>5.7640017562373389</v>
      </c>
      <c r="I1790" s="254" t="s">
        <v>925</v>
      </c>
    </row>
    <row r="1791" spans="2:9">
      <c r="B1791" s="252" t="s">
        <v>639</v>
      </c>
      <c r="C1791" s="253" t="s">
        <v>31</v>
      </c>
      <c r="D1791" s="254" t="s">
        <v>3779</v>
      </c>
      <c r="E1791" s="255" t="s">
        <v>3780</v>
      </c>
      <c r="F1791" s="254">
        <v>171613</v>
      </c>
      <c r="G1791" s="254">
        <v>9964</v>
      </c>
      <c r="H1791" s="269">
        <v>5.8060869514547271</v>
      </c>
      <c r="I1791" s="254" t="s">
        <v>925</v>
      </c>
    </row>
    <row r="1792" spans="2:9">
      <c r="B1792" s="252" t="s">
        <v>186</v>
      </c>
      <c r="C1792" s="253" t="s">
        <v>16</v>
      </c>
      <c r="D1792" s="254" t="s">
        <v>3781</v>
      </c>
      <c r="E1792" s="255" t="s">
        <v>3782</v>
      </c>
      <c r="F1792" s="254">
        <v>119264</v>
      </c>
      <c r="G1792" s="254">
        <v>6931</v>
      </c>
      <c r="H1792" s="269">
        <v>5.8114770592970215</v>
      </c>
      <c r="I1792" s="254" t="s">
        <v>925</v>
      </c>
    </row>
    <row r="1793" spans="2:9">
      <c r="B1793" s="252" t="s">
        <v>169</v>
      </c>
      <c r="C1793" s="253" t="s">
        <v>33</v>
      </c>
      <c r="D1793" s="254" t="s">
        <v>3783</v>
      </c>
      <c r="E1793" s="255" t="s">
        <v>3784</v>
      </c>
      <c r="F1793" s="254">
        <v>153179</v>
      </c>
      <c r="G1793" s="254">
        <v>8929</v>
      </c>
      <c r="H1793" s="269">
        <v>5.8291280136311112</v>
      </c>
      <c r="I1793" s="254" t="s">
        <v>925</v>
      </c>
    </row>
    <row r="1794" spans="2:9">
      <c r="B1794" s="252" t="s">
        <v>3785</v>
      </c>
      <c r="C1794" s="253" t="s">
        <v>53</v>
      </c>
      <c r="D1794" s="254" t="s">
        <v>3786</v>
      </c>
      <c r="E1794" s="255" t="s">
        <v>3787</v>
      </c>
      <c r="F1794" s="254">
        <v>104660</v>
      </c>
      <c r="G1794" s="254">
        <v>6115</v>
      </c>
      <c r="H1794" s="269">
        <v>5.8427288362316077</v>
      </c>
      <c r="I1794" s="254" t="s">
        <v>925</v>
      </c>
    </row>
    <row r="1795" spans="2:9">
      <c r="B1795" s="252" t="s">
        <v>2094</v>
      </c>
      <c r="C1795" s="253" t="s">
        <v>2095</v>
      </c>
      <c r="D1795" s="254" t="s">
        <v>3788</v>
      </c>
      <c r="E1795" s="255" t="s">
        <v>3789</v>
      </c>
      <c r="F1795" s="254">
        <v>142831</v>
      </c>
      <c r="G1795" s="254">
        <v>8346</v>
      </c>
      <c r="H1795" s="269">
        <v>5.8432693182852464</v>
      </c>
      <c r="I1795" s="254" t="s">
        <v>925</v>
      </c>
    </row>
    <row r="1796" spans="2:9">
      <c r="B1796" s="252" t="s">
        <v>2094</v>
      </c>
      <c r="C1796" s="253" t="s">
        <v>2095</v>
      </c>
      <c r="D1796" s="254" t="s">
        <v>3790</v>
      </c>
      <c r="E1796" s="255" t="s">
        <v>3791</v>
      </c>
      <c r="F1796" s="254">
        <v>106069</v>
      </c>
      <c r="G1796" s="254">
        <v>6211</v>
      </c>
      <c r="H1796" s="269">
        <v>5.8556222836078398</v>
      </c>
      <c r="I1796" s="254" t="s">
        <v>925</v>
      </c>
    </row>
    <row r="1797" spans="2:9">
      <c r="B1797" s="252" t="s">
        <v>639</v>
      </c>
      <c r="C1797" s="253" t="s">
        <v>31</v>
      </c>
      <c r="D1797" s="254" t="s">
        <v>3792</v>
      </c>
      <c r="E1797" s="255" t="s">
        <v>3793</v>
      </c>
      <c r="F1797" s="254">
        <v>120228</v>
      </c>
      <c r="G1797" s="254">
        <v>7063</v>
      </c>
      <c r="H1797" s="269">
        <v>5.874671457563962</v>
      </c>
      <c r="I1797" s="254" t="s">
        <v>925</v>
      </c>
    </row>
    <row r="1798" spans="2:9">
      <c r="B1798" s="252" t="s">
        <v>161</v>
      </c>
      <c r="C1798" s="253" t="s">
        <v>15</v>
      </c>
      <c r="D1798" s="254" t="s">
        <v>3794</v>
      </c>
      <c r="E1798" s="255" t="s">
        <v>3795</v>
      </c>
      <c r="F1798" s="254">
        <v>123708</v>
      </c>
      <c r="G1798" s="254">
        <v>7298</v>
      </c>
      <c r="H1798" s="269">
        <v>5.8993759498173119</v>
      </c>
      <c r="I1798" s="254" t="s">
        <v>925</v>
      </c>
    </row>
    <row r="1799" spans="2:9">
      <c r="B1799" s="252" t="s">
        <v>2094</v>
      </c>
      <c r="C1799" s="253" t="s">
        <v>2095</v>
      </c>
      <c r="D1799" s="254" t="s">
        <v>3796</v>
      </c>
      <c r="E1799" s="255" t="s">
        <v>1649</v>
      </c>
      <c r="F1799" s="254">
        <v>124367</v>
      </c>
      <c r="G1799" s="254">
        <v>7346</v>
      </c>
      <c r="H1799" s="269">
        <v>5.9067115874789939</v>
      </c>
      <c r="I1799" s="254" t="s">
        <v>925</v>
      </c>
    </row>
    <row r="1800" spans="2:9">
      <c r="B1800" s="252" t="s">
        <v>213</v>
      </c>
      <c r="C1800" s="253" t="s">
        <v>29</v>
      </c>
      <c r="D1800" s="254" t="s">
        <v>3797</v>
      </c>
      <c r="E1800" s="255" t="s">
        <v>3798</v>
      </c>
      <c r="F1800" s="254">
        <v>122434</v>
      </c>
      <c r="G1800" s="254">
        <v>7270</v>
      </c>
      <c r="H1800" s="269">
        <v>5.9378930689187639</v>
      </c>
      <c r="I1800" s="254" t="s">
        <v>925</v>
      </c>
    </row>
    <row r="1801" spans="2:9">
      <c r="B1801" s="252" t="s">
        <v>1104</v>
      </c>
      <c r="C1801" s="253" t="s">
        <v>42</v>
      </c>
      <c r="D1801" s="254" t="s">
        <v>3799</v>
      </c>
      <c r="E1801" s="255" t="s">
        <v>3800</v>
      </c>
      <c r="F1801" s="254">
        <v>111031</v>
      </c>
      <c r="G1801" s="254">
        <v>6618</v>
      </c>
      <c r="H1801" s="269">
        <v>5.9604975187109908</v>
      </c>
      <c r="I1801" s="254" t="s">
        <v>925</v>
      </c>
    </row>
    <row r="1802" spans="2:9">
      <c r="B1802" s="252" t="s">
        <v>338</v>
      </c>
      <c r="C1802" s="253" t="s">
        <v>34</v>
      </c>
      <c r="D1802" s="254" t="s">
        <v>3801</v>
      </c>
      <c r="E1802" s="255" t="s">
        <v>3802</v>
      </c>
      <c r="F1802" s="254">
        <v>113587</v>
      </c>
      <c r="G1802" s="254">
        <v>6779</v>
      </c>
      <c r="H1802" s="269">
        <v>5.9681125480908905</v>
      </c>
      <c r="I1802" s="254" t="s">
        <v>925</v>
      </c>
    </row>
    <row r="1803" spans="2:9">
      <c r="B1803" s="252" t="s">
        <v>1359</v>
      </c>
      <c r="C1803" s="253" t="s">
        <v>32</v>
      </c>
      <c r="D1803" s="254" t="s">
        <v>3803</v>
      </c>
      <c r="E1803" s="255" t="s">
        <v>3804</v>
      </c>
      <c r="F1803" s="254">
        <v>163483</v>
      </c>
      <c r="G1803" s="254">
        <v>9785</v>
      </c>
      <c r="H1803" s="269">
        <v>5.9853318082002405</v>
      </c>
      <c r="I1803" s="254" t="s">
        <v>925</v>
      </c>
    </row>
    <row r="1804" spans="2:9">
      <c r="B1804" s="252" t="s">
        <v>1208</v>
      </c>
      <c r="C1804" s="253" t="s">
        <v>18</v>
      </c>
      <c r="D1804" s="254" t="s">
        <v>3805</v>
      </c>
      <c r="E1804" s="255" t="s">
        <v>3806</v>
      </c>
      <c r="F1804" s="254">
        <v>106314</v>
      </c>
      <c r="G1804" s="254">
        <v>6372</v>
      </c>
      <c r="H1804" s="269">
        <v>5.9935662283424573</v>
      </c>
      <c r="I1804" s="254" t="s">
        <v>925</v>
      </c>
    </row>
    <row r="1805" spans="2:9">
      <c r="B1805" s="252" t="s">
        <v>1065</v>
      </c>
      <c r="C1805" s="253" t="s">
        <v>1066</v>
      </c>
      <c r="D1805" s="254" t="s">
        <v>3807</v>
      </c>
      <c r="E1805" s="255" t="s">
        <v>3808</v>
      </c>
      <c r="F1805" s="254">
        <v>115033</v>
      </c>
      <c r="G1805" s="254">
        <v>6906</v>
      </c>
      <c r="H1805" s="269">
        <v>6.003494649361488</v>
      </c>
      <c r="I1805" s="254" t="s">
        <v>925</v>
      </c>
    </row>
    <row r="1806" spans="2:9">
      <c r="B1806" s="252" t="s">
        <v>156</v>
      </c>
      <c r="C1806" s="253" t="s">
        <v>14</v>
      </c>
      <c r="D1806" s="254" t="s">
        <v>3809</v>
      </c>
      <c r="E1806" s="255" t="s">
        <v>3810</v>
      </c>
      <c r="F1806" s="254">
        <v>117392</v>
      </c>
      <c r="G1806" s="254">
        <v>7051</v>
      </c>
      <c r="H1806" s="269">
        <v>6.0063718140929536</v>
      </c>
      <c r="I1806" s="254" t="s">
        <v>925</v>
      </c>
    </row>
    <row r="1807" spans="2:9">
      <c r="B1807" s="252" t="s">
        <v>248</v>
      </c>
      <c r="C1807" s="253" t="s">
        <v>21</v>
      </c>
      <c r="D1807" s="254" t="s">
        <v>3811</v>
      </c>
      <c r="E1807" s="255" t="s">
        <v>3812</v>
      </c>
      <c r="F1807" s="254">
        <v>139027</v>
      </c>
      <c r="G1807" s="254">
        <v>8399</v>
      </c>
      <c r="H1807" s="269">
        <v>6.0412725585677602</v>
      </c>
      <c r="I1807" s="254" t="s">
        <v>925</v>
      </c>
    </row>
    <row r="1808" spans="2:9">
      <c r="B1808" s="252" t="s">
        <v>639</v>
      </c>
      <c r="C1808" s="253" t="s">
        <v>31</v>
      </c>
      <c r="D1808" s="254" t="s">
        <v>3813</v>
      </c>
      <c r="E1808" s="255" t="s">
        <v>3814</v>
      </c>
      <c r="F1808" s="254">
        <v>123993</v>
      </c>
      <c r="G1808" s="254">
        <v>7502</v>
      </c>
      <c r="H1808" s="269">
        <v>6.0503415515391996</v>
      </c>
      <c r="I1808" s="254" t="s">
        <v>925</v>
      </c>
    </row>
    <row r="1809" spans="2:9">
      <c r="B1809" s="252" t="s">
        <v>421</v>
      </c>
      <c r="C1809" s="253" t="s">
        <v>28</v>
      </c>
      <c r="D1809" s="254" t="s">
        <v>3815</v>
      </c>
      <c r="E1809" s="255" t="s">
        <v>3816</v>
      </c>
      <c r="F1809" s="254">
        <v>272114</v>
      </c>
      <c r="G1809" s="254">
        <v>16542</v>
      </c>
      <c r="H1809" s="269">
        <v>6.0790698016272593</v>
      </c>
      <c r="I1809" s="254" t="s">
        <v>925</v>
      </c>
    </row>
    <row r="1810" spans="2:9">
      <c r="B1810" s="252" t="s">
        <v>213</v>
      </c>
      <c r="C1810" s="253" t="s">
        <v>29</v>
      </c>
      <c r="D1810" s="254" t="s">
        <v>3817</v>
      </c>
      <c r="E1810" s="255" t="s">
        <v>3818</v>
      </c>
      <c r="F1810" s="254">
        <v>143630</v>
      </c>
      <c r="G1810" s="254">
        <v>8738</v>
      </c>
      <c r="H1810" s="269">
        <v>6.0836872519668592</v>
      </c>
      <c r="I1810" s="254" t="s">
        <v>925</v>
      </c>
    </row>
    <row r="1811" spans="2:9">
      <c r="B1811" s="252" t="s">
        <v>1004</v>
      </c>
      <c r="C1811" s="253" t="s">
        <v>49</v>
      </c>
      <c r="D1811" s="254" t="s">
        <v>3819</v>
      </c>
      <c r="E1811" s="255" t="s">
        <v>3820</v>
      </c>
      <c r="F1811" s="254">
        <v>130892</v>
      </c>
      <c r="G1811" s="254">
        <v>7971</v>
      </c>
      <c r="H1811" s="269">
        <v>6.0897533844696392</v>
      </c>
      <c r="I1811" s="254" t="s">
        <v>925</v>
      </c>
    </row>
    <row r="1812" spans="2:9">
      <c r="B1812" s="252" t="s">
        <v>1138</v>
      </c>
      <c r="C1812" s="253" t="s">
        <v>36</v>
      </c>
      <c r="D1812" s="254" t="s">
        <v>3821</v>
      </c>
      <c r="E1812" s="255" t="s">
        <v>3822</v>
      </c>
      <c r="F1812" s="254">
        <v>131260</v>
      </c>
      <c r="G1812" s="254">
        <v>7998</v>
      </c>
      <c r="H1812" s="269">
        <v>6.0932500380923358</v>
      </c>
      <c r="I1812" s="254" t="s">
        <v>925</v>
      </c>
    </row>
    <row r="1813" spans="2:9">
      <c r="B1813" s="252" t="s">
        <v>936</v>
      </c>
      <c r="C1813" s="253" t="s">
        <v>937</v>
      </c>
      <c r="D1813" s="254" t="s">
        <v>3823</v>
      </c>
      <c r="E1813" s="255" t="s">
        <v>3824</v>
      </c>
      <c r="F1813" s="254">
        <v>162062</v>
      </c>
      <c r="G1813" s="254">
        <v>9906</v>
      </c>
      <c r="H1813" s="269">
        <v>6.1124754723500878</v>
      </c>
      <c r="I1813" s="254" t="s">
        <v>925</v>
      </c>
    </row>
    <row r="1814" spans="2:9">
      <c r="B1814" s="252" t="s">
        <v>2200</v>
      </c>
      <c r="C1814" s="253" t="s">
        <v>52</v>
      </c>
      <c r="D1814" s="254" t="s">
        <v>3825</v>
      </c>
      <c r="E1814" s="255" t="s">
        <v>3826</v>
      </c>
      <c r="F1814" s="254">
        <v>108512</v>
      </c>
      <c r="G1814" s="254">
        <v>6634</v>
      </c>
      <c r="H1814" s="269">
        <v>6.1136095547036273</v>
      </c>
      <c r="I1814" s="254" t="s">
        <v>925</v>
      </c>
    </row>
    <row r="1815" spans="2:9">
      <c r="B1815" s="252" t="s">
        <v>1208</v>
      </c>
      <c r="C1815" s="253" t="s">
        <v>18</v>
      </c>
      <c r="D1815" s="254" t="s">
        <v>3827</v>
      </c>
      <c r="E1815" s="255" t="s">
        <v>3828</v>
      </c>
      <c r="F1815" s="254">
        <v>110717</v>
      </c>
      <c r="G1815" s="254">
        <v>6770</v>
      </c>
      <c r="H1815" s="269">
        <v>6.1146888011777776</v>
      </c>
      <c r="I1815" s="254" t="s">
        <v>925</v>
      </c>
    </row>
    <row r="1816" spans="2:9">
      <c r="B1816" s="252" t="s">
        <v>186</v>
      </c>
      <c r="C1816" s="253" t="s">
        <v>16</v>
      </c>
      <c r="D1816" s="254" t="s">
        <v>3829</v>
      </c>
      <c r="E1816" s="255" t="s">
        <v>3830</v>
      </c>
      <c r="F1816" s="254">
        <v>128838</v>
      </c>
      <c r="G1816" s="254">
        <v>7890</v>
      </c>
      <c r="H1816" s="269">
        <v>6.1239696362874314</v>
      </c>
      <c r="I1816" s="254" t="s">
        <v>925</v>
      </c>
    </row>
    <row r="1817" spans="2:9">
      <c r="B1817" s="252" t="s">
        <v>421</v>
      </c>
      <c r="C1817" s="253" t="s">
        <v>28</v>
      </c>
      <c r="D1817" s="254" t="s">
        <v>3831</v>
      </c>
      <c r="E1817" s="255" t="s">
        <v>3832</v>
      </c>
      <c r="F1817" s="254">
        <v>156120</v>
      </c>
      <c r="G1817" s="254">
        <v>9574</v>
      </c>
      <c r="H1817" s="269">
        <v>6.13246220855752</v>
      </c>
      <c r="I1817" s="254" t="s">
        <v>925</v>
      </c>
    </row>
    <row r="1818" spans="2:9">
      <c r="B1818" s="252" t="s">
        <v>1138</v>
      </c>
      <c r="C1818" s="253" t="s">
        <v>36</v>
      </c>
      <c r="D1818" s="254" t="s">
        <v>3833</v>
      </c>
      <c r="E1818" s="255" t="s">
        <v>3834</v>
      </c>
      <c r="F1818" s="254">
        <v>109732</v>
      </c>
      <c r="G1818" s="254">
        <v>6731</v>
      </c>
      <c r="H1818" s="269">
        <v>6.1340356504939306</v>
      </c>
      <c r="I1818" s="254" t="s">
        <v>925</v>
      </c>
    </row>
    <row r="1819" spans="2:9">
      <c r="B1819" s="252" t="s">
        <v>156</v>
      </c>
      <c r="C1819" s="253" t="s">
        <v>14</v>
      </c>
      <c r="D1819" s="254" t="s">
        <v>3835</v>
      </c>
      <c r="E1819" s="255" t="s">
        <v>3836</v>
      </c>
      <c r="F1819" s="254">
        <v>149476</v>
      </c>
      <c r="G1819" s="254">
        <v>9177</v>
      </c>
      <c r="H1819" s="269">
        <v>6.1394471353260727</v>
      </c>
      <c r="I1819" s="254" t="s">
        <v>925</v>
      </c>
    </row>
    <row r="1820" spans="2:9">
      <c r="B1820" s="252" t="s">
        <v>936</v>
      </c>
      <c r="C1820" s="253" t="s">
        <v>937</v>
      </c>
      <c r="D1820" s="254" t="s">
        <v>3837</v>
      </c>
      <c r="E1820" s="255" t="s">
        <v>3838</v>
      </c>
      <c r="F1820" s="254">
        <v>129562</v>
      </c>
      <c r="G1820" s="254">
        <v>7962</v>
      </c>
      <c r="H1820" s="269">
        <v>6.1453203871505533</v>
      </c>
      <c r="I1820" s="254" t="s">
        <v>925</v>
      </c>
    </row>
    <row r="1821" spans="2:9">
      <c r="B1821" s="252" t="s">
        <v>186</v>
      </c>
      <c r="C1821" s="253" t="s">
        <v>16</v>
      </c>
      <c r="D1821" s="254" t="s">
        <v>3839</v>
      </c>
      <c r="E1821" s="255" t="s">
        <v>3840</v>
      </c>
      <c r="F1821" s="254">
        <v>119925</v>
      </c>
      <c r="G1821" s="254">
        <v>7379</v>
      </c>
      <c r="H1821" s="269">
        <v>6.1530122993537626</v>
      </c>
      <c r="I1821" s="254" t="s">
        <v>925</v>
      </c>
    </row>
    <row r="1822" spans="2:9">
      <c r="B1822" s="252" t="s">
        <v>1208</v>
      </c>
      <c r="C1822" s="253" t="s">
        <v>18</v>
      </c>
      <c r="D1822" s="254" t="s">
        <v>3841</v>
      </c>
      <c r="E1822" s="255" t="s">
        <v>3842</v>
      </c>
      <c r="F1822" s="254">
        <v>145379</v>
      </c>
      <c r="G1822" s="254">
        <v>8964</v>
      </c>
      <c r="H1822" s="269">
        <v>6.1659524415493303</v>
      </c>
      <c r="I1822" s="254" t="s">
        <v>925</v>
      </c>
    </row>
    <row r="1823" spans="2:9">
      <c r="B1823" s="252" t="s">
        <v>2094</v>
      </c>
      <c r="C1823" s="253" t="s">
        <v>2095</v>
      </c>
      <c r="D1823" s="254" t="s">
        <v>3843</v>
      </c>
      <c r="E1823" s="255" t="s">
        <v>3844</v>
      </c>
      <c r="F1823" s="254">
        <v>120597</v>
      </c>
      <c r="G1823" s="254">
        <v>7486</v>
      </c>
      <c r="H1823" s="269">
        <v>6.2074512632984238</v>
      </c>
      <c r="I1823" s="254" t="s">
        <v>925</v>
      </c>
    </row>
    <row r="1824" spans="2:9">
      <c r="B1824" s="252" t="s">
        <v>369</v>
      </c>
      <c r="C1824" s="253" t="s">
        <v>44</v>
      </c>
      <c r="D1824" s="254" t="s">
        <v>3845</v>
      </c>
      <c r="E1824" s="255" t="s">
        <v>3846</v>
      </c>
      <c r="F1824" s="254">
        <v>164211</v>
      </c>
      <c r="G1824" s="254">
        <v>10194</v>
      </c>
      <c r="H1824" s="269">
        <v>6.2078667080768035</v>
      </c>
      <c r="I1824" s="254" t="s">
        <v>925</v>
      </c>
    </row>
    <row r="1825" spans="2:9">
      <c r="B1825" s="252" t="s">
        <v>156</v>
      </c>
      <c r="C1825" s="253" t="s">
        <v>14</v>
      </c>
      <c r="D1825" s="254" t="s">
        <v>3847</v>
      </c>
      <c r="E1825" s="255" t="s">
        <v>3848</v>
      </c>
      <c r="F1825" s="254">
        <v>130611</v>
      </c>
      <c r="G1825" s="254">
        <v>8130</v>
      </c>
      <c r="H1825" s="269">
        <v>6.2245905781289474</v>
      </c>
      <c r="I1825" s="254" t="s">
        <v>925</v>
      </c>
    </row>
    <row r="1826" spans="2:9">
      <c r="B1826" s="252" t="s">
        <v>199</v>
      </c>
      <c r="C1826" s="253" t="s">
        <v>25</v>
      </c>
      <c r="D1826" s="254" t="s">
        <v>3849</v>
      </c>
      <c r="E1826" s="255" t="s">
        <v>3850</v>
      </c>
      <c r="F1826" s="254">
        <v>170810</v>
      </c>
      <c r="G1826" s="254">
        <v>10641</v>
      </c>
      <c r="H1826" s="269">
        <v>6.2297289385867334</v>
      </c>
      <c r="I1826" s="254" t="s">
        <v>925</v>
      </c>
    </row>
    <row r="1827" spans="2:9">
      <c r="B1827" s="252" t="s">
        <v>248</v>
      </c>
      <c r="C1827" s="253" t="s">
        <v>21</v>
      </c>
      <c r="D1827" s="254" t="s">
        <v>3851</v>
      </c>
      <c r="E1827" s="255" t="s">
        <v>3852</v>
      </c>
      <c r="F1827" s="254">
        <v>140207</v>
      </c>
      <c r="G1827" s="254">
        <v>8738</v>
      </c>
      <c r="H1827" s="269">
        <v>6.2322137981698482</v>
      </c>
      <c r="I1827" s="254" t="s">
        <v>925</v>
      </c>
    </row>
    <row r="1828" spans="2:9">
      <c r="B1828" s="252" t="s">
        <v>338</v>
      </c>
      <c r="C1828" s="253" t="s">
        <v>34</v>
      </c>
      <c r="D1828" s="254" t="s">
        <v>3853</v>
      </c>
      <c r="E1828" s="255" t="s">
        <v>3854</v>
      </c>
      <c r="F1828" s="254">
        <v>126885</v>
      </c>
      <c r="G1828" s="254">
        <v>7917</v>
      </c>
      <c r="H1828" s="269">
        <v>6.2395082161011937</v>
      </c>
      <c r="I1828" s="254" t="s">
        <v>925</v>
      </c>
    </row>
    <row r="1829" spans="2:9">
      <c r="B1829" s="252" t="s">
        <v>2094</v>
      </c>
      <c r="C1829" s="253" t="s">
        <v>2095</v>
      </c>
      <c r="D1829" s="254" t="s">
        <v>3855</v>
      </c>
      <c r="E1829" s="255" t="s">
        <v>3856</v>
      </c>
      <c r="F1829" s="254">
        <v>155016</v>
      </c>
      <c r="G1829" s="254">
        <v>9681</v>
      </c>
      <c r="H1829" s="269">
        <v>6.2451617897507354</v>
      </c>
      <c r="I1829" s="254" t="s">
        <v>925</v>
      </c>
    </row>
    <row r="1830" spans="2:9">
      <c r="B1830" s="252" t="s">
        <v>464</v>
      </c>
      <c r="C1830" s="253" t="s">
        <v>30</v>
      </c>
      <c r="D1830" s="254" t="s">
        <v>3857</v>
      </c>
      <c r="E1830" s="255" t="s">
        <v>3858</v>
      </c>
      <c r="F1830" s="254">
        <v>166916</v>
      </c>
      <c r="G1830" s="254">
        <v>10470</v>
      </c>
      <c r="H1830" s="269">
        <v>6.2726161662153421</v>
      </c>
      <c r="I1830" s="254" t="s">
        <v>925</v>
      </c>
    </row>
    <row r="1831" spans="2:9">
      <c r="B1831" s="252" t="s">
        <v>3785</v>
      </c>
      <c r="C1831" s="253" t="s">
        <v>53</v>
      </c>
      <c r="D1831" s="254" t="s">
        <v>3859</v>
      </c>
      <c r="E1831" s="255" t="s">
        <v>3860</v>
      </c>
      <c r="F1831" s="254">
        <v>112132</v>
      </c>
      <c r="G1831" s="254">
        <v>7039</v>
      </c>
      <c r="H1831" s="269">
        <v>6.2774230371348052</v>
      </c>
      <c r="I1831" s="254" t="s">
        <v>925</v>
      </c>
    </row>
    <row r="1832" spans="2:9">
      <c r="B1832" s="252" t="s">
        <v>248</v>
      </c>
      <c r="C1832" s="253" t="s">
        <v>21</v>
      </c>
      <c r="D1832" s="254" t="s">
        <v>3861</v>
      </c>
      <c r="E1832" s="255" t="s">
        <v>3862</v>
      </c>
      <c r="F1832" s="254">
        <v>132147</v>
      </c>
      <c r="G1832" s="254">
        <v>8300</v>
      </c>
      <c r="H1832" s="269">
        <v>6.2808841668747686</v>
      </c>
      <c r="I1832" s="254" t="s">
        <v>925</v>
      </c>
    </row>
    <row r="1833" spans="2:9">
      <c r="B1833" s="252" t="s">
        <v>2094</v>
      </c>
      <c r="C1833" s="253" t="s">
        <v>2095</v>
      </c>
      <c r="D1833" s="254" t="s">
        <v>3863</v>
      </c>
      <c r="E1833" s="255" t="s">
        <v>3864</v>
      </c>
      <c r="F1833" s="254">
        <v>116218</v>
      </c>
      <c r="G1833" s="254">
        <v>7301</v>
      </c>
      <c r="H1833" s="269">
        <v>6.282159390111687</v>
      </c>
      <c r="I1833" s="254" t="s">
        <v>925</v>
      </c>
    </row>
    <row r="1834" spans="2:9">
      <c r="B1834" s="252" t="s">
        <v>199</v>
      </c>
      <c r="C1834" s="253" t="s">
        <v>25</v>
      </c>
      <c r="D1834" s="254" t="s">
        <v>3865</v>
      </c>
      <c r="E1834" s="255" t="s">
        <v>3866</v>
      </c>
      <c r="F1834" s="254">
        <v>159774</v>
      </c>
      <c r="G1834" s="254">
        <v>10054</v>
      </c>
      <c r="H1834" s="269">
        <v>6.2926383516717364</v>
      </c>
      <c r="I1834" s="254" t="s">
        <v>925</v>
      </c>
    </row>
    <row r="1835" spans="2:9">
      <c r="B1835" s="252" t="s">
        <v>199</v>
      </c>
      <c r="C1835" s="253" t="s">
        <v>25</v>
      </c>
      <c r="D1835" s="254" t="s">
        <v>3867</v>
      </c>
      <c r="E1835" s="255" t="s">
        <v>3868</v>
      </c>
      <c r="F1835" s="254">
        <v>106347</v>
      </c>
      <c r="G1835" s="254">
        <v>6703</v>
      </c>
      <c r="H1835" s="269">
        <v>6.3029516582508203</v>
      </c>
      <c r="I1835" s="254" t="s">
        <v>925</v>
      </c>
    </row>
    <row r="1836" spans="2:9">
      <c r="B1836" s="252" t="s">
        <v>186</v>
      </c>
      <c r="C1836" s="253" t="s">
        <v>16</v>
      </c>
      <c r="D1836" s="254" t="s">
        <v>3869</v>
      </c>
      <c r="E1836" s="255" t="s">
        <v>3870</v>
      </c>
      <c r="F1836" s="254">
        <v>134543</v>
      </c>
      <c r="G1836" s="254">
        <v>8496</v>
      </c>
      <c r="H1836" s="269">
        <v>6.3147097953814031</v>
      </c>
      <c r="I1836" s="254" t="s">
        <v>925</v>
      </c>
    </row>
    <row r="1837" spans="2:9">
      <c r="B1837" s="252" t="s">
        <v>1208</v>
      </c>
      <c r="C1837" s="253" t="s">
        <v>18</v>
      </c>
      <c r="D1837" s="254" t="s">
        <v>3871</v>
      </c>
      <c r="E1837" s="255" t="s">
        <v>3872</v>
      </c>
      <c r="F1837" s="254">
        <v>137353</v>
      </c>
      <c r="G1837" s="254">
        <v>8726</v>
      </c>
      <c r="H1837" s="269">
        <v>6.352973724636521</v>
      </c>
      <c r="I1837" s="254" t="s">
        <v>925</v>
      </c>
    </row>
    <row r="1838" spans="2:9">
      <c r="B1838" s="252" t="s">
        <v>1104</v>
      </c>
      <c r="C1838" s="253" t="s">
        <v>42</v>
      </c>
      <c r="D1838" s="254" t="s">
        <v>3873</v>
      </c>
      <c r="E1838" s="255" t="s">
        <v>3874</v>
      </c>
      <c r="F1838" s="254">
        <v>128211</v>
      </c>
      <c r="G1838" s="254">
        <v>8153</v>
      </c>
      <c r="H1838" s="269">
        <v>6.3590487555669952</v>
      </c>
      <c r="I1838" s="254" t="s">
        <v>925</v>
      </c>
    </row>
    <row r="1839" spans="2:9">
      <c r="B1839" s="252" t="s">
        <v>1359</v>
      </c>
      <c r="C1839" s="253" t="s">
        <v>32</v>
      </c>
      <c r="D1839" s="254" t="s">
        <v>3875</v>
      </c>
      <c r="E1839" s="255" t="s">
        <v>3876</v>
      </c>
      <c r="F1839" s="254">
        <v>107651</v>
      </c>
      <c r="G1839" s="254">
        <v>6856</v>
      </c>
      <c r="H1839" s="269">
        <v>6.3687285766040258</v>
      </c>
      <c r="I1839" s="254" t="s">
        <v>925</v>
      </c>
    </row>
    <row r="1840" spans="2:9">
      <c r="B1840" s="252" t="s">
        <v>372</v>
      </c>
      <c r="C1840" s="253" t="s">
        <v>19</v>
      </c>
      <c r="D1840" s="254" t="s">
        <v>3877</v>
      </c>
      <c r="E1840" s="255" t="s">
        <v>3878</v>
      </c>
      <c r="F1840" s="254">
        <v>121920</v>
      </c>
      <c r="G1840" s="254">
        <v>7772</v>
      </c>
      <c r="H1840" s="269">
        <v>6.3746719160104988</v>
      </c>
      <c r="I1840" s="254" t="s">
        <v>925</v>
      </c>
    </row>
    <row r="1841" spans="2:9">
      <c r="B1841" s="252" t="s">
        <v>464</v>
      </c>
      <c r="C1841" s="253" t="s">
        <v>30</v>
      </c>
      <c r="D1841" s="254" t="s">
        <v>3879</v>
      </c>
      <c r="E1841" s="255" t="s">
        <v>3880</v>
      </c>
      <c r="F1841" s="254">
        <v>183270</v>
      </c>
      <c r="G1841" s="254">
        <v>11726</v>
      </c>
      <c r="H1841" s="269">
        <v>6.3982102908277412</v>
      </c>
      <c r="I1841" s="254" t="s">
        <v>925</v>
      </c>
    </row>
    <row r="1842" spans="2:9">
      <c r="B1842" s="252" t="s">
        <v>338</v>
      </c>
      <c r="C1842" s="253" t="s">
        <v>34</v>
      </c>
      <c r="D1842" s="254" t="s">
        <v>3881</v>
      </c>
      <c r="E1842" s="255" t="s">
        <v>3882</v>
      </c>
      <c r="F1842" s="254">
        <v>114113</v>
      </c>
      <c r="G1842" s="254">
        <v>7323</v>
      </c>
      <c r="H1842" s="269">
        <v>6.4173231796552539</v>
      </c>
      <c r="I1842" s="254" t="s">
        <v>925</v>
      </c>
    </row>
    <row r="1843" spans="2:9">
      <c r="B1843" s="252" t="s">
        <v>169</v>
      </c>
      <c r="C1843" s="253" t="s">
        <v>33</v>
      </c>
      <c r="D1843" s="254" t="s">
        <v>3883</v>
      </c>
      <c r="E1843" s="255" t="s">
        <v>3884</v>
      </c>
      <c r="F1843" s="254">
        <v>134983</v>
      </c>
      <c r="G1843" s="254">
        <v>8663</v>
      </c>
      <c r="H1843" s="269">
        <v>6.417845210137572</v>
      </c>
      <c r="I1843" s="254" t="s">
        <v>925</v>
      </c>
    </row>
    <row r="1844" spans="2:9">
      <c r="B1844" s="252" t="s">
        <v>936</v>
      </c>
      <c r="C1844" s="253" t="s">
        <v>937</v>
      </c>
      <c r="D1844" s="254" t="s">
        <v>3885</v>
      </c>
      <c r="E1844" s="255" t="s">
        <v>3886</v>
      </c>
      <c r="F1844" s="254">
        <v>199458</v>
      </c>
      <c r="G1844" s="254">
        <v>12815</v>
      </c>
      <c r="H1844" s="269">
        <v>6.4249115101926231</v>
      </c>
      <c r="I1844" s="254" t="s">
        <v>925</v>
      </c>
    </row>
    <row r="1845" spans="2:9">
      <c r="B1845" s="252" t="s">
        <v>922</v>
      </c>
      <c r="C1845" s="253" t="s">
        <v>40</v>
      </c>
      <c r="D1845" s="254" t="s">
        <v>3887</v>
      </c>
      <c r="E1845" s="255" t="s">
        <v>3888</v>
      </c>
      <c r="F1845" s="254">
        <v>123695</v>
      </c>
      <c r="G1845" s="254">
        <v>7953</v>
      </c>
      <c r="H1845" s="269">
        <v>6.4295242329924411</v>
      </c>
      <c r="I1845" s="254" t="s">
        <v>925</v>
      </c>
    </row>
    <row r="1846" spans="2:9">
      <c r="B1846" s="252" t="s">
        <v>248</v>
      </c>
      <c r="C1846" s="253" t="s">
        <v>21</v>
      </c>
      <c r="D1846" s="254" t="s">
        <v>3889</v>
      </c>
      <c r="E1846" s="255" t="s">
        <v>3890</v>
      </c>
      <c r="F1846" s="254">
        <v>209815</v>
      </c>
      <c r="G1846" s="254">
        <v>13526</v>
      </c>
      <c r="H1846" s="269">
        <v>6.4466315563710896</v>
      </c>
      <c r="I1846" s="254" t="s">
        <v>925</v>
      </c>
    </row>
    <row r="1847" spans="2:9">
      <c r="B1847" s="252" t="s">
        <v>421</v>
      </c>
      <c r="C1847" s="253" t="s">
        <v>28</v>
      </c>
      <c r="D1847" s="254" t="s">
        <v>3891</v>
      </c>
      <c r="E1847" s="255" t="s">
        <v>3892</v>
      </c>
      <c r="F1847" s="254">
        <v>106791</v>
      </c>
      <c r="G1847" s="254">
        <v>6888</v>
      </c>
      <c r="H1847" s="269">
        <v>6.4499817400342732</v>
      </c>
      <c r="I1847" s="254" t="s">
        <v>925</v>
      </c>
    </row>
    <row r="1848" spans="2:9">
      <c r="B1848" s="252" t="s">
        <v>936</v>
      </c>
      <c r="C1848" s="253" t="s">
        <v>937</v>
      </c>
      <c r="D1848" s="254" t="s">
        <v>3893</v>
      </c>
      <c r="E1848" s="255" t="s">
        <v>3894</v>
      </c>
      <c r="F1848" s="254">
        <v>192941</v>
      </c>
      <c r="G1848" s="254">
        <v>12466</v>
      </c>
      <c r="H1848" s="269">
        <v>6.4610424948559402</v>
      </c>
      <c r="I1848" s="254" t="s">
        <v>925</v>
      </c>
    </row>
    <row r="1849" spans="2:9">
      <c r="B1849" s="252" t="s">
        <v>464</v>
      </c>
      <c r="C1849" s="253" t="s">
        <v>30</v>
      </c>
      <c r="D1849" s="254" t="s">
        <v>3895</v>
      </c>
      <c r="E1849" s="255" t="s">
        <v>3896</v>
      </c>
      <c r="F1849" s="254">
        <v>124301</v>
      </c>
      <c r="G1849" s="254">
        <v>8041</v>
      </c>
      <c r="H1849" s="269">
        <v>6.4689745054343897</v>
      </c>
      <c r="I1849" s="254" t="s">
        <v>925</v>
      </c>
    </row>
    <row r="1850" spans="2:9">
      <c r="B1850" s="252" t="s">
        <v>2200</v>
      </c>
      <c r="C1850" s="253" t="s">
        <v>52</v>
      </c>
      <c r="D1850" s="254" t="s">
        <v>3897</v>
      </c>
      <c r="E1850" s="255" t="s">
        <v>3898</v>
      </c>
      <c r="F1850" s="254">
        <v>147620</v>
      </c>
      <c r="G1850" s="254">
        <v>9554</v>
      </c>
      <c r="H1850" s="269">
        <v>6.4720227611434771</v>
      </c>
      <c r="I1850" s="254" t="s">
        <v>925</v>
      </c>
    </row>
    <row r="1851" spans="2:9">
      <c r="B1851" s="252" t="s">
        <v>199</v>
      </c>
      <c r="C1851" s="253" t="s">
        <v>25</v>
      </c>
      <c r="D1851" s="254" t="s">
        <v>3899</v>
      </c>
      <c r="E1851" s="255" t="s">
        <v>3900</v>
      </c>
      <c r="F1851" s="254">
        <v>114146</v>
      </c>
      <c r="G1851" s="254">
        <v>7426</v>
      </c>
      <c r="H1851" s="269">
        <v>6.5057032221891253</v>
      </c>
      <c r="I1851" s="254" t="s">
        <v>925</v>
      </c>
    </row>
    <row r="1852" spans="2:9">
      <c r="B1852" s="252" t="s">
        <v>1208</v>
      </c>
      <c r="C1852" s="253" t="s">
        <v>18</v>
      </c>
      <c r="D1852" s="254" t="s">
        <v>3901</v>
      </c>
      <c r="E1852" s="255" t="s">
        <v>3902</v>
      </c>
      <c r="F1852" s="254">
        <v>115994</v>
      </c>
      <c r="G1852" s="254">
        <v>7582</v>
      </c>
      <c r="H1852" s="269">
        <v>6.5365449937065705</v>
      </c>
      <c r="I1852" s="254" t="s">
        <v>925</v>
      </c>
    </row>
    <row r="1853" spans="2:9">
      <c r="B1853" s="252" t="s">
        <v>1359</v>
      </c>
      <c r="C1853" s="253" t="s">
        <v>32</v>
      </c>
      <c r="D1853" s="254" t="s">
        <v>3903</v>
      </c>
      <c r="E1853" s="255" t="s">
        <v>3904</v>
      </c>
      <c r="F1853" s="254">
        <v>133713</v>
      </c>
      <c r="G1853" s="254">
        <v>8753</v>
      </c>
      <c r="H1853" s="269">
        <v>6.546109951911931</v>
      </c>
      <c r="I1853" s="254" t="s">
        <v>925</v>
      </c>
    </row>
    <row r="1854" spans="2:9">
      <c r="B1854" s="252" t="s">
        <v>1208</v>
      </c>
      <c r="C1854" s="253" t="s">
        <v>18</v>
      </c>
      <c r="D1854" s="254" t="s">
        <v>3905</v>
      </c>
      <c r="E1854" s="255" t="s">
        <v>3906</v>
      </c>
      <c r="F1854" s="254">
        <v>128522</v>
      </c>
      <c r="G1854" s="254">
        <v>8424</v>
      </c>
      <c r="H1854" s="269">
        <v>6.5545198487418492</v>
      </c>
      <c r="I1854" s="254" t="s">
        <v>925</v>
      </c>
    </row>
    <row r="1855" spans="2:9">
      <c r="B1855" s="252" t="s">
        <v>2094</v>
      </c>
      <c r="C1855" s="253" t="s">
        <v>2095</v>
      </c>
      <c r="D1855" s="254" t="s">
        <v>3907</v>
      </c>
      <c r="E1855" s="255" t="s">
        <v>3908</v>
      </c>
      <c r="F1855" s="254">
        <v>144807</v>
      </c>
      <c r="G1855" s="254">
        <v>9504</v>
      </c>
      <c r="H1855" s="269">
        <v>6.5632186289336838</v>
      </c>
      <c r="I1855" s="254" t="s">
        <v>925</v>
      </c>
    </row>
    <row r="1856" spans="2:9">
      <c r="B1856" s="252" t="s">
        <v>199</v>
      </c>
      <c r="C1856" s="253" t="s">
        <v>25</v>
      </c>
      <c r="D1856" s="254" t="s">
        <v>3909</v>
      </c>
      <c r="E1856" s="255" t="s">
        <v>3910</v>
      </c>
      <c r="F1856" s="254">
        <v>207373</v>
      </c>
      <c r="G1856" s="254">
        <v>13612</v>
      </c>
      <c r="H1856" s="269">
        <v>6.5640174950451602</v>
      </c>
      <c r="I1856" s="254" t="s">
        <v>925</v>
      </c>
    </row>
    <row r="1857" spans="2:9">
      <c r="B1857" s="252" t="s">
        <v>169</v>
      </c>
      <c r="C1857" s="253" t="s">
        <v>33</v>
      </c>
      <c r="D1857" s="254" t="s">
        <v>3911</v>
      </c>
      <c r="E1857" s="255" t="s">
        <v>3912</v>
      </c>
      <c r="F1857" s="254">
        <v>102759</v>
      </c>
      <c r="G1857" s="254">
        <v>6756</v>
      </c>
      <c r="H1857" s="269">
        <v>6.5746066038011266</v>
      </c>
      <c r="I1857" s="254" t="s">
        <v>925</v>
      </c>
    </row>
    <row r="1858" spans="2:9">
      <c r="B1858" s="252" t="s">
        <v>161</v>
      </c>
      <c r="C1858" s="253" t="s">
        <v>15</v>
      </c>
      <c r="D1858" s="254" t="s">
        <v>3913</v>
      </c>
      <c r="E1858" s="255" t="s">
        <v>3914</v>
      </c>
      <c r="F1858" s="254">
        <v>132322</v>
      </c>
      <c r="G1858" s="254">
        <v>8714</v>
      </c>
      <c r="H1858" s="269">
        <v>6.5854506431281266</v>
      </c>
      <c r="I1858" s="254" t="s">
        <v>925</v>
      </c>
    </row>
    <row r="1859" spans="2:9">
      <c r="B1859" s="252" t="s">
        <v>199</v>
      </c>
      <c r="C1859" s="253" t="s">
        <v>25</v>
      </c>
      <c r="D1859" s="254" t="s">
        <v>3915</v>
      </c>
      <c r="E1859" s="255" t="s">
        <v>3916</v>
      </c>
      <c r="F1859" s="254">
        <v>114819</v>
      </c>
      <c r="G1859" s="254">
        <v>7575</v>
      </c>
      <c r="H1859" s="269">
        <v>6.5973401614715339</v>
      </c>
      <c r="I1859" s="254" t="s">
        <v>925</v>
      </c>
    </row>
    <row r="1860" spans="2:9">
      <c r="B1860" s="252" t="s">
        <v>156</v>
      </c>
      <c r="C1860" s="253" t="s">
        <v>14</v>
      </c>
      <c r="D1860" s="254" t="s">
        <v>3917</v>
      </c>
      <c r="E1860" s="255" t="s">
        <v>3918</v>
      </c>
      <c r="F1860" s="254">
        <v>101616</v>
      </c>
      <c r="G1860" s="254">
        <v>6709</v>
      </c>
      <c r="H1860" s="269">
        <v>6.6023067233506536</v>
      </c>
      <c r="I1860" s="254" t="s">
        <v>925</v>
      </c>
    </row>
    <row r="1861" spans="2:9">
      <c r="B1861" s="252" t="s">
        <v>1382</v>
      </c>
      <c r="C1861" s="253" t="s">
        <v>41</v>
      </c>
      <c r="D1861" s="254" t="s">
        <v>3919</v>
      </c>
      <c r="E1861" s="255" t="s">
        <v>3920</v>
      </c>
      <c r="F1861" s="254">
        <v>123575</v>
      </c>
      <c r="G1861" s="254">
        <v>8188</v>
      </c>
      <c r="H1861" s="269">
        <v>6.6259356665992311</v>
      </c>
      <c r="I1861" s="254" t="s">
        <v>925</v>
      </c>
    </row>
    <row r="1862" spans="2:9">
      <c r="B1862" s="252" t="s">
        <v>2094</v>
      </c>
      <c r="C1862" s="253" t="s">
        <v>2095</v>
      </c>
      <c r="D1862" s="254" t="s">
        <v>3921</v>
      </c>
      <c r="E1862" s="255" t="s">
        <v>3922</v>
      </c>
      <c r="F1862" s="254">
        <v>152563</v>
      </c>
      <c r="G1862" s="254">
        <v>10110</v>
      </c>
      <c r="H1862" s="269">
        <v>6.6267705800226802</v>
      </c>
      <c r="I1862" s="254" t="s">
        <v>925</v>
      </c>
    </row>
    <row r="1863" spans="2:9">
      <c r="B1863" s="252" t="s">
        <v>199</v>
      </c>
      <c r="C1863" s="253" t="s">
        <v>25</v>
      </c>
      <c r="D1863" s="254" t="s">
        <v>3923</v>
      </c>
      <c r="E1863" s="255" t="s">
        <v>3924</v>
      </c>
      <c r="F1863" s="254">
        <v>106231</v>
      </c>
      <c r="G1863" s="254">
        <v>7079</v>
      </c>
      <c r="H1863" s="269">
        <v>6.6637798759307545</v>
      </c>
      <c r="I1863" s="254" t="s">
        <v>925</v>
      </c>
    </row>
    <row r="1864" spans="2:9">
      <c r="B1864" s="252" t="s">
        <v>464</v>
      </c>
      <c r="C1864" s="253" t="s">
        <v>30</v>
      </c>
      <c r="D1864" s="254" t="s">
        <v>3925</v>
      </c>
      <c r="E1864" s="255" t="s">
        <v>3926</v>
      </c>
      <c r="F1864" s="254">
        <v>146949</v>
      </c>
      <c r="G1864" s="254">
        <v>9849</v>
      </c>
      <c r="H1864" s="269">
        <v>6.7023252965314501</v>
      </c>
      <c r="I1864" s="254" t="s">
        <v>925</v>
      </c>
    </row>
    <row r="1865" spans="2:9">
      <c r="B1865" s="252" t="s">
        <v>1208</v>
      </c>
      <c r="C1865" s="253" t="s">
        <v>18</v>
      </c>
      <c r="D1865" s="254" t="s">
        <v>3927</v>
      </c>
      <c r="E1865" s="255" t="s">
        <v>3928</v>
      </c>
      <c r="F1865" s="254">
        <v>111788</v>
      </c>
      <c r="G1865" s="254">
        <v>7496</v>
      </c>
      <c r="H1865" s="269">
        <v>6.7055497906752066</v>
      </c>
      <c r="I1865" s="254" t="s">
        <v>925</v>
      </c>
    </row>
    <row r="1866" spans="2:9">
      <c r="B1866" s="252" t="s">
        <v>369</v>
      </c>
      <c r="C1866" s="253" t="s">
        <v>44</v>
      </c>
      <c r="D1866" s="254" t="s">
        <v>3929</v>
      </c>
      <c r="E1866" s="255" t="s">
        <v>3930</v>
      </c>
      <c r="F1866" s="254">
        <v>172458</v>
      </c>
      <c r="G1866" s="254">
        <v>11570</v>
      </c>
      <c r="H1866" s="269">
        <v>6.7088798432082015</v>
      </c>
      <c r="I1866" s="254" t="s">
        <v>925</v>
      </c>
    </row>
    <row r="1867" spans="2:9">
      <c r="B1867" s="252" t="s">
        <v>372</v>
      </c>
      <c r="C1867" s="253" t="s">
        <v>19</v>
      </c>
      <c r="D1867" s="254" t="s">
        <v>3931</v>
      </c>
      <c r="E1867" s="255" t="s">
        <v>3932</v>
      </c>
      <c r="F1867" s="254">
        <v>116802</v>
      </c>
      <c r="G1867" s="254">
        <v>7853</v>
      </c>
      <c r="H1867" s="269">
        <v>6.7233437783599594</v>
      </c>
      <c r="I1867" s="254" t="s">
        <v>925</v>
      </c>
    </row>
    <row r="1868" spans="2:9">
      <c r="B1868" s="252" t="s">
        <v>166</v>
      </c>
      <c r="C1868" s="253" t="s">
        <v>22</v>
      </c>
      <c r="D1868" s="254" t="s">
        <v>3933</v>
      </c>
      <c r="E1868" s="255" t="s">
        <v>3934</v>
      </c>
      <c r="F1868" s="254">
        <v>119431</v>
      </c>
      <c r="G1868" s="254">
        <v>8038</v>
      </c>
      <c r="H1868" s="269">
        <v>6.7302459160519472</v>
      </c>
      <c r="I1868" s="254" t="s">
        <v>925</v>
      </c>
    </row>
    <row r="1869" spans="2:9">
      <c r="B1869" s="252" t="s">
        <v>2094</v>
      </c>
      <c r="C1869" s="253" t="s">
        <v>2095</v>
      </c>
      <c r="D1869" s="254" t="s">
        <v>3935</v>
      </c>
      <c r="E1869" s="255" t="s">
        <v>3936</v>
      </c>
      <c r="F1869" s="254">
        <v>137704</v>
      </c>
      <c r="G1869" s="254">
        <v>9272</v>
      </c>
      <c r="H1869" s="269">
        <v>6.7332829837913204</v>
      </c>
      <c r="I1869" s="254" t="s">
        <v>925</v>
      </c>
    </row>
    <row r="1870" spans="2:9">
      <c r="B1870" s="252" t="s">
        <v>1734</v>
      </c>
      <c r="C1870" s="253" t="s">
        <v>1735</v>
      </c>
      <c r="D1870" s="254" t="s">
        <v>3937</v>
      </c>
      <c r="E1870" s="255" t="s">
        <v>3938</v>
      </c>
      <c r="F1870" s="254">
        <v>119033</v>
      </c>
      <c r="G1870" s="254">
        <v>8016</v>
      </c>
      <c r="H1870" s="269">
        <v>6.7342669679836682</v>
      </c>
      <c r="I1870" s="254" t="s">
        <v>925</v>
      </c>
    </row>
    <row r="1871" spans="2:9">
      <c r="B1871" s="252" t="s">
        <v>2094</v>
      </c>
      <c r="C1871" s="253" t="s">
        <v>2095</v>
      </c>
      <c r="D1871" s="254" t="s">
        <v>3939</v>
      </c>
      <c r="E1871" s="255" t="s">
        <v>3940</v>
      </c>
      <c r="F1871" s="254">
        <v>143962</v>
      </c>
      <c r="G1871" s="254">
        <v>9705</v>
      </c>
      <c r="H1871" s="269">
        <v>6.7413623039413171</v>
      </c>
      <c r="I1871" s="254" t="s">
        <v>925</v>
      </c>
    </row>
    <row r="1872" spans="2:9">
      <c r="B1872" s="252" t="s">
        <v>372</v>
      </c>
      <c r="C1872" s="253" t="s">
        <v>19</v>
      </c>
      <c r="D1872" s="254" t="s">
        <v>3941</v>
      </c>
      <c r="E1872" s="255" t="s">
        <v>3942</v>
      </c>
      <c r="F1872" s="254">
        <v>135669</v>
      </c>
      <c r="G1872" s="254">
        <v>9147</v>
      </c>
      <c r="H1872" s="269">
        <v>6.7421444840015043</v>
      </c>
      <c r="I1872" s="254" t="s">
        <v>925</v>
      </c>
    </row>
    <row r="1873" spans="2:9">
      <c r="B1873" s="252" t="s">
        <v>213</v>
      </c>
      <c r="C1873" s="253" t="s">
        <v>29</v>
      </c>
      <c r="D1873" s="254" t="s">
        <v>3943</v>
      </c>
      <c r="E1873" s="255" t="s">
        <v>3944</v>
      </c>
      <c r="F1873" s="254">
        <v>210256</v>
      </c>
      <c r="G1873" s="254">
        <v>14204</v>
      </c>
      <c r="H1873" s="269">
        <v>6.7555741572178682</v>
      </c>
      <c r="I1873" s="254" t="s">
        <v>925</v>
      </c>
    </row>
    <row r="1874" spans="2:9">
      <c r="B1874" s="252" t="s">
        <v>213</v>
      </c>
      <c r="C1874" s="253" t="s">
        <v>29</v>
      </c>
      <c r="D1874" s="254" t="s">
        <v>3945</v>
      </c>
      <c r="E1874" s="255" t="s">
        <v>3946</v>
      </c>
      <c r="F1874" s="254">
        <v>152833</v>
      </c>
      <c r="G1874" s="254">
        <v>10400</v>
      </c>
      <c r="H1874" s="269">
        <v>6.8048130966479752</v>
      </c>
      <c r="I1874" s="254" t="s">
        <v>925</v>
      </c>
    </row>
    <row r="1875" spans="2:9">
      <c r="B1875" s="252" t="s">
        <v>372</v>
      </c>
      <c r="C1875" s="253" t="s">
        <v>19</v>
      </c>
      <c r="D1875" s="254" t="s">
        <v>3947</v>
      </c>
      <c r="E1875" s="255" t="s">
        <v>3948</v>
      </c>
      <c r="F1875" s="254">
        <v>169796</v>
      </c>
      <c r="G1875" s="254">
        <v>11556</v>
      </c>
      <c r="H1875" s="269">
        <v>6.8058140356663284</v>
      </c>
      <c r="I1875" s="254" t="s">
        <v>925</v>
      </c>
    </row>
    <row r="1876" spans="2:9">
      <c r="B1876" s="252" t="s">
        <v>248</v>
      </c>
      <c r="C1876" s="253" t="s">
        <v>21</v>
      </c>
      <c r="D1876" s="254" t="s">
        <v>3949</v>
      </c>
      <c r="E1876" s="255" t="s">
        <v>3950</v>
      </c>
      <c r="F1876" s="254">
        <v>117273</v>
      </c>
      <c r="G1876" s="254">
        <v>8000</v>
      </c>
      <c r="H1876" s="269">
        <v>6.8216895619622591</v>
      </c>
      <c r="I1876" s="254" t="s">
        <v>925</v>
      </c>
    </row>
    <row r="1877" spans="2:9">
      <c r="B1877" s="252" t="s">
        <v>1208</v>
      </c>
      <c r="C1877" s="253" t="s">
        <v>18</v>
      </c>
      <c r="D1877" s="254" t="s">
        <v>3951</v>
      </c>
      <c r="E1877" s="255" t="s">
        <v>3952</v>
      </c>
      <c r="F1877" s="254">
        <v>136562</v>
      </c>
      <c r="G1877" s="254">
        <v>9336</v>
      </c>
      <c r="H1877" s="269">
        <v>6.8364552364493774</v>
      </c>
      <c r="I1877" s="254" t="s">
        <v>925</v>
      </c>
    </row>
    <row r="1878" spans="2:9">
      <c r="B1878" s="252" t="s">
        <v>186</v>
      </c>
      <c r="C1878" s="253" t="s">
        <v>16</v>
      </c>
      <c r="D1878" s="254" t="s">
        <v>3953</v>
      </c>
      <c r="E1878" s="255" t="s">
        <v>3954</v>
      </c>
      <c r="F1878" s="254">
        <v>175770</v>
      </c>
      <c r="G1878" s="254">
        <v>12029</v>
      </c>
      <c r="H1878" s="269">
        <v>6.8436024350002844</v>
      </c>
      <c r="I1878" s="254" t="s">
        <v>925</v>
      </c>
    </row>
    <row r="1879" spans="2:9">
      <c r="B1879" s="252" t="s">
        <v>2094</v>
      </c>
      <c r="C1879" s="253" t="s">
        <v>2095</v>
      </c>
      <c r="D1879" s="254" t="s">
        <v>3955</v>
      </c>
      <c r="E1879" s="255" t="s">
        <v>3956</v>
      </c>
      <c r="F1879" s="254">
        <v>114350</v>
      </c>
      <c r="G1879" s="254">
        <v>7837</v>
      </c>
      <c r="H1879" s="269">
        <v>6.853519895059029</v>
      </c>
      <c r="I1879" s="254" t="s">
        <v>925</v>
      </c>
    </row>
    <row r="1880" spans="2:9">
      <c r="B1880" s="252" t="s">
        <v>202</v>
      </c>
      <c r="C1880" s="253" t="s">
        <v>39</v>
      </c>
      <c r="D1880" s="254" t="s">
        <v>3957</v>
      </c>
      <c r="E1880" s="255" t="s">
        <v>3958</v>
      </c>
      <c r="F1880" s="254">
        <v>114774</v>
      </c>
      <c r="G1880" s="254">
        <v>7882</v>
      </c>
      <c r="H1880" s="269">
        <v>6.8674089950685691</v>
      </c>
      <c r="I1880" s="254" t="s">
        <v>925</v>
      </c>
    </row>
    <row r="1881" spans="2:9">
      <c r="B1881" s="252" t="s">
        <v>464</v>
      </c>
      <c r="C1881" s="253" t="s">
        <v>30</v>
      </c>
      <c r="D1881" s="254" t="s">
        <v>3959</v>
      </c>
      <c r="E1881" s="255" t="s">
        <v>3960</v>
      </c>
      <c r="F1881" s="254">
        <v>125313</v>
      </c>
      <c r="G1881" s="254">
        <v>8697</v>
      </c>
      <c r="H1881" s="269">
        <v>6.9402216849010072</v>
      </c>
      <c r="I1881" s="254" t="s">
        <v>925</v>
      </c>
    </row>
    <row r="1882" spans="2:9">
      <c r="B1882" s="252" t="s">
        <v>248</v>
      </c>
      <c r="C1882" s="253" t="s">
        <v>21</v>
      </c>
      <c r="D1882" s="254" t="s">
        <v>3961</v>
      </c>
      <c r="E1882" s="255" t="s">
        <v>3962</v>
      </c>
      <c r="F1882" s="254">
        <v>127582</v>
      </c>
      <c r="G1882" s="254">
        <v>8954</v>
      </c>
      <c r="H1882" s="269">
        <v>7.0182314119546643</v>
      </c>
      <c r="I1882" s="254" t="s">
        <v>925</v>
      </c>
    </row>
    <row r="1883" spans="2:9">
      <c r="B1883" s="252" t="s">
        <v>1026</v>
      </c>
      <c r="C1883" s="253" t="s">
        <v>47</v>
      </c>
      <c r="D1883" s="254" t="s">
        <v>3963</v>
      </c>
      <c r="E1883" s="255" t="s">
        <v>3964</v>
      </c>
      <c r="F1883" s="254">
        <v>117365</v>
      </c>
      <c r="G1883" s="254">
        <v>8238</v>
      </c>
      <c r="H1883" s="269">
        <v>7.019128360243684</v>
      </c>
      <c r="I1883" s="254" t="s">
        <v>925</v>
      </c>
    </row>
    <row r="1884" spans="2:9">
      <c r="B1884" s="252" t="s">
        <v>156</v>
      </c>
      <c r="C1884" s="253" t="s">
        <v>14</v>
      </c>
      <c r="D1884" s="254" t="s">
        <v>3965</v>
      </c>
      <c r="E1884" s="255" t="s">
        <v>3966</v>
      </c>
      <c r="F1884" s="254">
        <v>179163</v>
      </c>
      <c r="G1884" s="254">
        <v>12584</v>
      </c>
      <c r="H1884" s="269">
        <v>7.0237716492802633</v>
      </c>
      <c r="I1884" s="254" t="s">
        <v>925</v>
      </c>
    </row>
    <row r="1885" spans="2:9">
      <c r="B1885" s="252" t="s">
        <v>199</v>
      </c>
      <c r="C1885" s="253" t="s">
        <v>25</v>
      </c>
      <c r="D1885" s="254" t="s">
        <v>3967</v>
      </c>
      <c r="E1885" s="255" t="s">
        <v>3968</v>
      </c>
      <c r="F1885" s="254">
        <v>173679</v>
      </c>
      <c r="G1885" s="254">
        <v>12211</v>
      </c>
      <c r="H1885" s="269">
        <v>7.0307866811761937</v>
      </c>
      <c r="I1885" s="254" t="s">
        <v>925</v>
      </c>
    </row>
    <row r="1886" spans="2:9">
      <c r="B1886" s="252" t="s">
        <v>1177</v>
      </c>
      <c r="C1886" s="253" t="s">
        <v>38</v>
      </c>
      <c r="D1886" s="254" t="s">
        <v>3969</v>
      </c>
      <c r="E1886" s="255" t="s">
        <v>3970</v>
      </c>
      <c r="F1886" s="254">
        <v>124572</v>
      </c>
      <c r="G1886" s="254">
        <v>8759</v>
      </c>
      <c r="H1886" s="269">
        <v>7.0312750858941007</v>
      </c>
      <c r="I1886" s="254" t="s">
        <v>925</v>
      </c>
    </row>
    <row r="1887" spans="2:9">
      <c r="B1887" s="252" t="s">
        <v>1734</v>
      </c>
      <c r="C1887" s="253" t="s">
        <v>1735</v>
      </c>
      <c r="D1887" s="254" t="s">
        <v>3971</v>
      </c>
      <c r="E1887" s="255" t="s">
        <v>3972</v>
      </c>
      <c r="F1887" s="254">
        <v>202495</v>
      </c>
      <c r="G1887" s="254">
        <v>14269</v>
      </c>
      <c r="H1887" s="269">
        <v>7.0465937430553831</v>
      </c>
      <c r="I1887" s="254" t="s">
        <v>925</v>
      </c>
    </row>
    <row r="1888" spans="2:9">
      <c r="B1888" s="252" t="s">
        <v>213</v>
      </c>
      <c r="C1888" s="253" t="s">
        <v>29</v>
      </c>
      <c r="D1888" s="254" t="s">
        <v>3973</v>
      </c>
      <c r="E1888" s="255" t="s">
        <v>3974</v>
      </c>
      <c r="F1888" s="254">
        <v>117559</v>
      </c>
      <c r="G1888" s="254">
        <v>8299</v>
      </c>
      <c r="H1888" s="269">
        <v>7.0594339863387745</v>
      </c>
      <c r="I1888" s="254" t="s">
        <v>925</v>
      </c>
    </row>
    <row r="1889" spans="2:9">
      <c r="B1889" s="252" t="s">
        <v>2094</v>
      </c>
      <c r="C1889" s="253" t="s">
        <v>2095</v>
      </c>
      <c r="D1889" s="254" t="s">
        <v>3975</v>
      </c>
      <c r="E1889" s="255" t="s">
        <v>3976</v>
      </c>
      <c r="F1889" s="254">
        <v>113359</v>
      </c>
      <c r="G1889" s="254">
        <v>8004</v>
      </c>
      <c r="H1889" s="269">
        <v>7.0607538880900504</v>
      </c>
      <c r="I1889" s="254" t="s">
        <v>925</v>
      </c>
    </row>
    <row r="1890" spans="2:9">
      <c r="B1890" s="252" t="s">
        <v>1208</v>
      </c>
      <c r="C1890" s="253" t="s">
        <v>18</v>
      </c>
      <c r="D1890" s="254" t="s">
        <v>3977</v>
      </c>
      <c r="E1890" s="255" t="s">
        <v>3978</v>
      </c>
      <c r="F1890" s="254">
        <v>113065</v>
      </c>
      <c r="G1890" s="254">
        <v>8003</v>
      </c>
      <c r="H1890" s="269">
        <v>7.0782293371069738</v>
      </c>
      <c r="I1890" s="254" t="s">
        <v>925</v>
      </c>
    </row>
    <row r="1891" spans="2:9">
      <c r="B1891" s="252" t="s">
        <v>2094</v>
      </c>
      <c r="C1891" s="253" t="s">
        <v>2095</v>
      </c>
      <c r="D1891" s="254" t="s">
        <v>3979</v>
      </c>
      <c r="E1891" s="255" t="s">
        <v>3980</v>
      </c>
      <c r="F1891" s="254">
        <v>121504</v>
      </c>
      <c r="G1891" s="254">
        <v>8617</v>
      </c>
      <c r="H1891" s="269">
        <v>7.0919475902027918</v>
      </c>
      <c r="I1891" s="254" t="s">
        <v>925</v>
      </c>
    </row>
    <row r="1892" spans="2:9">
      <c r="B1892" s="252" t="s">
        <v>169</v>
      </c>
      <c r="C1892" s="253" t="s">
        <v>33</v>
      </c>
      <c r="D1892" s="254" t="s">
        <v>3981</v>
      </c>
      <c r="E1892" s="255" t="s">
        <v>3982</v>
      </c>
      <c r="F1892" s="254">
        <v>107950</v>
      </c>
      <c r="G1892" s="254">
        <v>7675</v>
      </c>
      <c r="H1892" s="269">
        <v>7.1097730430754984</v>
      </c>
      <c r="I1892" s="254" t="s">
        <v>925</v>
      </c>
    </row>
    <row r="1893" spans="2:9">
      <c r="B1893" s="252" t="s">
        <v>1208</v>
      </c>
      <c r="C1893" s="253" t="s">
        <v>18</v>
      </c>
      <c r="D1893" s="254" t="s">
        <v>3983</v>
      </c>
      <c r="E1893" s="255" t="s">
        <v>3984</v>
      </c>
      <c r="F1893" s="254">
        <v>132355</v>
      </c>
      <c r="G1893" s="254">
        <v>9421</v>
      </c>
      <c r="H1893" s="269">
        <v>7.1179781647841027</v>
      </c>
      <c r="I1893" s="254" t="s">
        <v>925</v>
      </c>
    </row>
    <row r="1894" spans="2:9">
      <c r="B1894" s="252" t="s">
        <v>421</v>
      </c>
      <c r="C1894" s="253" t="s">
        <v>28</v>
      </c>
      <c r="D1894" s="254" t="s">
        <v>3985</v>
      </c>
      <c r="E1894" s="255" t="s">
        <v>3986</v>
      </c>
      <c r="F1894" s="254">
        <v>129494</v>
      </c>
      <c r="G1894" s="254">
        <v>9222</v>
      </c>
      <c r="H1894" s="269">
        <v>7.1215654779372013</v>
      </c>
      <c r="I1894" s="254" t="s">
        <v>925</v>
      </c>
    </row>
    <row r="1895" spans="2:9">
      <c r="B1895" s="252" t="s">
        <v>248</v>
      </c>
      <c r="C1895" s="253" t="s">
        <v>21</v>
      </c>
      <c r="D1895" s="254" t="s">
        <v>3987</v>
      </c>
      <c r="E1895" s="255" t="s">
        <v>3988</v>
      </c>
      <c r="F1895" s="254">
        <v>131857</v>
      </c>
      <c r="G1895" s="254">
        <v>9402</v>
      </c>
      <c r="H1895" s="269">
        <v>7.1304519289836721</v>
      </c>
      <c r="I1895" s="254" t="s">
        <v>925</v>
      </c>
    </row>
    <row r="1896" spans="2:9">
      <c r="B1896" s="252" t="s">
        <v>464</v>
      </c>
      <c r="C1896" s="253" t="s">
        <v>30</v>
      </c>
      <c r="D1896" s="254" t="s">
        <v>3989</v>
      </c>
      <c r="E1896" s="255" t="s">
        <v>3990</v>
      </c>
      <c r="F1896" s="254">
        <v>132865</v>
      </c>
      <c r="G1896" s="254">
        <v>9493</v>
      </c>
      <c r="H1896" s="269">
        <v>7.1448462725322699</v>
      </c>
      <c r="I1896" s="254" t="s">
        <v>925</v>
      </c>
    </row>
    <row r="1897" spans="2:9">
      <c r="B1897" s="252" t="s">
        <v>2094</v>
      </c>
      <c r="C1897" s="253" t="s">
        <v>2095</v>
      </c>
      <c r="D1897" s="254" t="s">
        <v>3991</v>
      </c>
      <c r="E1897" s="255" t="s">
        <v>3992</v>
      </c>
      <c r="F1897" s="254">
        <v>123636</v>
      </c>
      <c r="G1897" s="254">
        <v>8865</v>
      </c>
      <c r="H1897" s="269">
        <v>7.1702416771814033</v>
      </c>
      <c r="I1897" s="254" t="s">
        <v>925</v>
      </c>
    </row>
    <row r="1898" spans="2:9">
      <c r="B1898" s="252" t="s">
        <v>338</v>
      </c>
      <c r="C1898" s="253" t="s">
        <v>34</v>
      </c>
      <c r="D1898" s="254" t="s">
        <v>3993</v>
      </c>
      <c r="E1898" s="255" t="s">
        <v>3994</v>
      </c>
      <c r="F1898" s="254">
        <v>195244</v>
      </c>
      <c r="G1898" s="254">
        <v>14011</v>
      </c>
      <c r="H1898" s="269">
        <v>7.1761488189137692</v>
      </c>
      <c r="I1898" s="254" t="s">
        <v>925</v>
      </c>
    </row>
    <row r="1899" spans="2:9">
      <c r="B1899" s="252" t="s">
        <v>166</v>
      </c>
      <c r="C1899" s="253" t="s">
        <v>22</v>
      </c>
      <c r="D1899" s="254" t="s">
        <v>3995</v>
      </c>
      <c r="E1899" s="255" t="s">
        <v>3996</v>
      </c>
      <c r="F1899" s="254">
        <v>111501</v>
      </c>
      <c r="G1899" s="254">
        <v>8005</v>
      </c>
      <c r="H1899" s="269">
        <v>7.1793078088985745</v>
      </c>
      <c r="I1899" s="254" t="s">
        <v>925</v>
      </c>
    </row>
    <row r="1900" spans="2:9">
      <c r="B1900" s="252" t="s">
        <v>213</v>
      </c>
      <c r="C1900" s="253" t="s">
        <v>29</v>
      </c>
      <c r="D1900" s="254" t="s">
        <v>3997</v>
      </c>
      <c r="E1900" s="255" t="s">
        <v>3998</v>
      </c>
      <c r="F1900" s="254">
        <v>141301</v>
      </c>
      <c r="G1900" s="254">
        <v>10161</v>
      </c>
      <c r="H1900" s="269">
        <v>7.1910319106021898</v>
      </c>
      <c r="I1900" s="254" t="s">
        <v>925</v>
      </c>
    </row>
    <row r="1901" spans="2:9">
      <c r="B1901" s="252" t="s">
        <v>372</v>
      </c>
      <c r="C1901" s="253" t="s">
        <v>19</v>
      </c>
      <c r="D1901" s="254" t="s">
        <v>3999</v>
      </c>
      <c r="E1901" s="255" t="s">
        <v>4000</v>
      </c>
      <c r="F1901" s="254">
        <v>122396</v>
      </c>
      <c r="G1901" s="254">
        <v>8826</v>
      </c>
      <c r="H1901" s="269">
        <v>7.2110199679728098</v>
      </c>
      <c r="I1901" s="254" t="s">
        <v>925</v>
      </c>
    </row>
    <row r="1902" spans="2:9">
      <c r="B1902" s="252" t="s">
        <v>3785</v>
      </c>
      <c r="C1902" s="253" t="s">
        <v>53</v>
      </c>
      <c r="D1902" s="254" t="s">
        <v>4001</v>
      </c>
      <c r="E1902" s="255" t="s">
        <v>4002</v>
      </c>
      <c r="F1902" s="254">
        <v>110777</v>
      </c>
      <c r="G1902" s="254">
        <v>7989</v>
      </c>
      <c r="H1902" s="269">
        <v>7.2117858400209425</v>
      </c>
      <c r="I1902" s="254" t="s">
        <v>925</v>
      </c>
    </row>
    <row r="1903" spans="2:9">
      <c r="B1903" s="252" t="s">
        <v>1359</v>
      </c>
      <c r="C1903" s="253" t="s">
        <v>32</v>
      </c>
      <c r="D1903" s="254" t="s">
        <v>4003</v>
      </c>
      <c r="E1903" s="255" t="s">
        <v>4004</v>
      </c>
      <c r="F1903" s="254">
        <v>160789</v>
      </c>
      <c r="G1903" s="254">
        <v>11638</v>
      </c>
      <c r="H1903" s="269">
        <v>7.2380573297924604</v>
      </c>
      <c r="I1903" s="254" t="s">
        <v>925</v>
      </c>
    </row>
    <row r="1904" spans="2:9">
      <c r="B1904" s="252" t="s">
        <v>1382</v>
      </c>
      <c r="C1904" s="253" t="s">
        <v>41</v>
      </c>
      <c r="D1904" s="254" t="s">
        <v>4005</v>
      </c>
      <c r="E1904" s="255" t="s">
        <v>4006</v>
      </c>
      <c r="F1904" s="254">
        <v>122822</v>
      </c>
      <c r="G1904" s="254">
        <v>8911</v>
      </c>
      <c r="H1904" s="269">
        <v>7.255214863786617</v>
      </c>
      <c r="I1904" s="254" t="s">
        <v>925</v>
      </c>
    </row>
    <row r="1905" spans="2:9">
      <c r="B1905" s="252" t="s">
        <v>213</v>
      </c>
      <c r="C1905" s="253" t="s">
        <v>29</v>
      </c>
      <c r="D1905" s="254" t="s">
        <v>4007</v>
      </c>
      <c r="E1905" s="255" t="s">
        <v>4008</v>
      </c>
      <c r="F1905" s="254">
        <v>152123</v>
      </c>
      <c r="G1905" s="254">
        <v>11043</v>
      </c>
      <c r="H1905" s="269">
        <v>7.2592573115176524</v>
      </c>
      <c r="I1905" s="254" t="s">
        <v>925</v>
      </c>
    </row>
    <row r="1906" spans="2:9">
      <c r="B1906" s="252" t="s">
        <v>1138</v>
      </c>
      <c r="C1906" s="253" t="s">
        <v>36</v>
      </c>
      <c r="D1906" s="254" t="s">
        <v>4009</v>
      </c>
      <c r="E1906" s="255" t="s">
        <v>4010</v>
      </c>
      <c r="F1906" s="254">
        <v>115963</v>
      </c>
      <c r="G1906" s="254">
        <v>8456</v>
      </c>
      <c r="H1906" s="269">
        <v>7.2919810629252426</v>
      </c>
      <c r="I1906" s="254" t="s">
        <v>925</v>
      </c>
    </row>
    <row r="1907" spans="2:9">
      <c r="B1907" s="252" t="s">
        <v>248</v>
      </c>
      <c r="C1907" s="253" t="s">
        <v>21</v>
      </c>
      <c r="D1907" s="254" t="s">
        <v>4011</v>
      </c>
      <c r="E1907" s="255" t="s">
        <v>4012</v>
      </c>
      <c r="F1907" s="254">
        <v>126598</v>
      </c>
      <c r="G1907" s="254">
        <v>9235</v>
      </c>
      <c r="H1907" s="269">
        <v>7.2947439927960946</v>
      </c>
      <c r="I1907" s="254" t="s">
        <v>925</v>
      </c>
    </row>
    <row r="1908" spans="2:9">
      <c r="B1908" s="252" t="s">
        <v>166</v>
      </c>
      <c r="C1908" s="253" t="s">
        <v>22</v>
      </c>
      <c r="D1908" s="254" t="s">
        <v>4013</v>
      </c>
      <c r="E1908" s="255" t="s">
        <v>4014</v>
      </c>
      <c r="F1908" s="254">
        <v>125879</v>
      </c>
      <c r="G1908" s="254">
        <v>9237</v>
      </c>
      <c r="H1908" s="269">
        <v>7.3379991896980439</v>
      </c>
      <c r="I1908" s="254" t="s">
        <v>925</v>
      </c>
    </row>
    <row r="1909" spans="2:9">
      <c r="B1909" s="252" t="s">
        <v>156</v>
      </c>
      <c r="C1909" s="253" t="s">
        <v>14</v>
      </c>
      <c r="D1909" s="254" t="s">
        <v>4015</v>
      </c>
      <c r="E1909" s="255" t="s">
        <v>4016</v>
      </c>
      <c r="F1909" s="254">
        <v>138136</v>
      </c>
      <c r="G1909" s="254">
        <v>10139</v>
      </c>
      <c r="H1909" s="269">
        <v>7.339867956217061</v>
      </c>
      <c r="I1909" s="254" t="s">
        <v>925</v>
      </c>
    </row>
    <row r="1910" spans="2:9">
      <c r="B1910" s="252" t="s">
        <v>922</v>
      </c>
      <c r="C1910" s="253" t="s">
        <v>40</v>
      </c>
      <c r="D1910" s="254" t="s">
        <v>4017</v>
      </c>
      <c r="E1910" s="255" t="s">
        <v>4018</v>
      </c>
      <c r="F1910" s="254">
        <v>142009</v>
      </c>
      <c r="G1910" s="254">
        <v>10424</v>
      </c>
      <c r="H1910" s="269">
        <v>7.3403798350808751</v>
      </c>
      <c r="I1910" s="254" t="s">
        <v>925</v>
      </c>
    </row>
    <row r="1911" spans="2:9">
      <c r="B1911" s="252" t="s">
        <v>639</v>
      </c>
      <c r="C1911" s="253" t="s">
        <v>31</v>
      </c>
      <c r="D1911" s="254" t="s">
        <v>4019</v>
      </c>
      <c r="E1911" s="255" t="s">
        <v>4020</v>
      </c>
      <c r="F1911" s="254">
        <v>160867</v>
      </c>
      <c r="G1911" s="254">
        <v>11814</v>
      </c>
      <c r="H1911" s="269">
        <v>7.3439549441464065</v>
      </c>
      <c r="I1911" s="254" t="s">
        <v>925</v>
      </c>
    </row>
    <row r="1912" spans="2:9">
      <c r="B1912" s="252" t="s">
        <v>166</v>
      </c>
      <c r="C1912" s="253" t="s">
        <v>22</v>
      </c>
      <c r="D1912" s="254" t="s">
        <v>4021</v>
      </c>
      <c r="E1912" s="255" t="s">
        <v>4022</v>
      </c>
      <c r="F1912" s="254">
        <v>114184</v>
      </c>
      <c r="G1912" s="254">
        <v>8420</v>
      </c>
      <c r="H1912" s="269">
        <v>7.3740629159952356</v>
      </c>
      <c r="I1912" s="254" t="s">
        <v>925</v>
      </c>
    </row>
    <row r="1913" spans="2:9">
      <c r="B1913" s="252" t="s">
        <v>369</v>
      </c>
      <c r="C1913" s="253" t="s">
        <v>44</v>
      </c>
      <c r="D1913" s="254" t="s">
        <v>4023</v>
      </c>
      <c r="E1913" s="255" t="s">
        <v>4024</v>
      </c>
      <c r="F1913" s="254">
        <v>107247</v>
      </c>
      <c r="G1913" s="254">
        <v>7947</v>
      </c>
      <c r="H1913" s="269">
        <v>7.4099974824470616</v>
      </c>
      <c r="I1913" s="254" t="s">
        <v>925</v>
      </c>
    </row>
    <row r="1914" spans="2:9">
      <c r="B1914" s="252" t="s">
        <v>1065</v>
      </c>
      <c r="C1914" s="253" t="s">
        <v>1066</v>
      </c>
      <c r="D1914" s="254" t="s">
        <v>4025</v>
      </c>
      <c r="E1914" s="255" t="s">
        <v>4026</v>
      </c>
      <c r="F1914" s="254">
        <v>105106</v>
      </c>
      <c r="G1914" s="254">
        <v>7810</v>
      </c>
      <c r="H1914" s="269">
        <v>7.4305938766578494</v>
      </c>
      <c r="I1914" s="254" t="s">
        <v>925</v>
      </c>
    </row>
    <row r="1915" spans="2:9">
      <c r="B1915" s="252" t="s">
        <v>2094</v>
      </c>
      <c r="C1915" s="253" t="s">
        <v>2095</v>
      </c>
      <c r="D1915" s="254" t="s">
        <v>4027</v>
      </c>
      <c r="E1915" s="255" t="s">
        <v>4028</v>
      </c>
      <c r="F1915" s="254">
        <v>134790</v>
      </c>
      <c r="G1915" s="254">
        <v>10028</v>
      </c>
      <c r="H1915" s="269">
        <v>7.4397210475554569</v>
      </c>
      <c r="I1915" s="254" t="s">
        <v>925</v>
      </c>
    </row>
    <row r="1916" spans="2:9">
      <c r="B1916" s="252" t="s">
        <v>372</v>
      </c>
      <c r="C1916" s="253" t="s">
        <v>19</v>
      </c>
      <c r="D1916" s="254" t="s">
        <v>4029</v>
      </c>
      <c r="E1916" s="255" t="s">
        <v>4030</v>
      </c>
      <c r="F1916" s="254">
        <v>113628</v>
      </c>
      <c r="G1916" s="254">
        <v>8463</v>
      </c>
      <c r="H1916" s="269">
        <v>7.4479881719294543</v>
      </c>
      <c r="I1916" s="254" t="s">
        <v>925</v>
      </c>
    </row>
    <row r="1917" spans="2:9">
      <c r="B1917" s="252" t="s">
        <v>2094</v>
      </c>
      <c r="C1917" s="253" t="s">
        <v>2095</v>
      </c>
      <c r="D1917" s="254" t="s">
        <v>4031</v>
      </c>
      <c r="E1917" s="255" t="s">
        <v>4032</v>
      </c>
      <c r="F1917" s="254">
        <v>113138</v>
      </c>
      <c r="G1917" s="254">
        <v>8437</v>
      </c>
      <c r="H1917" s="269">
        <v>7.4572645795400305</v>
      </c>
      <c r="I1917" s="254" t="s">
        <v>925</v>
      </c>
    </row>
    <row r="1918" spans="2:9">
      <c r="B1918" s="252" t="s">
        <v>936</v>
      </c>
      <c r="C1918" s="253" t="s">
        <v>937</v>
      </c>
      <c r="D1918" s="254" t="s">
        <v>4033</v>
      </c>
      <c r="E1918" s="255" t="s">
        <v>4034</v>
      </c>
      <c r="F1918" s="254">
        <v>172412</v>
      </c>
      <c r="G1918" s="254">
        <v>12904</v>
      </c>
      <c r="H1918" s="269">
        <v>7.4843978377375127</v>
      </c>
      <c r="I1918" s="254" t="s">
        <v>925</v>
      </c>
    </row>
    <row r="1919" spans="2:9">
      <c r="B1919" s="252" t="s">
        <v>186</v>
      </c>
      <c r="C1919" s="253" t="s">
        <v>16</v>
      </c>
      <c r="D1919" s="254" t="s">
        <v>4035</v>
      </c>
      <c r="E1919" s="255" t="s">
        <v>4036</v>
      </c>
      <c r="F1919" s="254">
        <v>112021</v>
      </c>
      <c r="G1919" s="254">
        <v>8399</v>
      </c>
      <c r="H1919" s="269">
        <v>7.4977013238589203</v>
      </c>
      <c r="I1919" s="254" t="s">
        <v>925</v>
      </c>
    </row>
    <row r="1920" spans="2:9">
      <c r="B1920" s="252" t="s">
        <v>1208</v>
      </c>
      <c r="C1920" s="253" t="s">
        <v>18</v>
      </c>
      <c r="D1920" s="254" t="s">
        <v>4037</v>
      </c>
      <c r="E1920" s="255" t="s">
        <v>3460</v>
      </c>
      <c r="F1920" s="254">
        <v>139322</v>
      </c>
      <c r="G1920" s="254">
        <v>10466</v>
      </c>
      <c r="H1920" s="269">
        <v>7.5120942851810906</v>
      </c>
      <c r="I1920" s="254" t="s">
        <v>925</v>
      </c>
    </row>
    <row r="1921" spans="2:9">
      <c r="B1921" s="252" t="s">
        <v>372</v>
      </c>
      <c r="C1921" s="253" t="s">
        <v>19</v>
      </c>
      <c r="D1921" s="254" t="s">
        <v>4038</v>
      </c>
      <c r="E1921" s="255" t="s">
        <v>4039</v>
      </c>
      <c r="F1921" s="254">
        <v>111765</v>
      </c>
      <c r="G1921" s="254">
        <v>8416</v>
      </c>
      <c r="H1921" s="269">
        <v>7.5300854471435601</v>
      </c>
      <c r="I1921" s="254" t="s">
        <v>925</v>
      </c>
    </row>
    <row r="1922" spans="2:9">
      <c r="B1922" s="252" t="s">
        <v>1138</v>
      </c>
      <c r="C1922" s="253" t="s">
        <v>36</v>
      </c>
      <c r="D1922" s="254" t="s">
        <v>4040</v>
      </c>
      <c r="E1922" s="255" t="s">
        <v>4041</v>
      </c>
      <c r="F1922" s="254">
        <v>126789</v>
      </c>
      <c r="G1922" s="254">
        <v>9572</v>
      </c>
      <c r="H1922" s="269">
        <v>7.549550828541908</v>
      </c>
      <c r="I1922" s="254" t="s">
        <v>925</v>
      </c>
    </row>
    <row r="1923" spans="2:9">
      <c r="B1923" s="252" t="s">
        <v>372</v>
      </c>
      <c r="C1923" s="253" t="s">
        <v>19</v>
      </c>
      <c r="D1923" s="254" t="s">
        <v>4042</v>
      </c>
      <c r="E1923" s="255" t="s">
        <v>4043</v>
      </c>
      <c r="F1923" s="254">
        <v>178365</v>
      </c>
      <c r="G1923" s="254">
        <v>13524</v>
      </c>
      <c r="H1923" s="269">
        <v>7.5822050290135392</v>
      </c>
      <c r="I1923" s="254" t="s">
        <v>925</v>
      </c>
    </row>
    <row r="1924" spans="2:9">
      <c r="B1924" s="252" t="s">
        <v>152</v>
      </c>
      <c r="C1924" s="253" t="s">
        <v>17</v>
      </c>
      <c r="D1924" s="254" t="s">
        <v>4044</v>
      </c>
      <c r="E1924" s="255" t="s">
        <v>4045</v>
      </c>
      <c r="F1924" s="254">
        <v>180688</v>
      </c>
      <c r="G1924" s="254">
        <v>13740</v>
      </c>
      <c r="H1924" s="269">
        <v>7.6042681307004338</v>
      </c>
      <c r="I1924" s="254" t="s">
        <v>925</v>
      </c>
    </row>
    <row r="1925" spans="2:9">
      <c r="B1925" s="252" t="s">
        <v>248</v>
      </c>
      <c r="C1925" s="253" t="s">
        <v>21</v>
      </c>
      <c r="D1925" s="254" t="s">
        <v>4046</v>
      </c>
      <c r="E1925" s="255" t="s">
        <v>4047</v>
      </c>
      <c r="F1925" s="254">
        <v>115094</v>
      </c>
      <c r="G1925" s="254">
        <v>8767</v>
      </c>
      <c r="H1925" s="269">
        <v>7.617251985333727</v>
      </c>
      <c r="I1925" s="254" t="s">
        <v>925</v>
      </c>
    </row>
    <row r="1926" spans="2:9">
      <c r="B1926" s="252" t="s">
        <v>2211</v>
      </c>
      <c r="C1926" s="253" t="s">
        <v>37</v>
      </c>
      <c r="D1926" s="254" t="s">
        <v>4048</v>
      </c>
      <c r="E1926" s="255" t="s">
        <v>4049</v>
      </c>
      <c r="F1926" s="254">
        <v>142426</v>
      </c>
      <c r="G1926" s="254">
        <v>10863</v>
      </c>
      <c r="H1926" s="269">
        <v>7.6271186440677967</v>
      </c>
      <c r="I1926" s="254" t="s">
        <v>925</v>
      </c>
    </row>
    <row r="1927" spans="2:9">
      <c r="B1927" s="252" t="s">
        <v>338</v>
      </c>
      <c r="C1927" s="253" t="s">
        <v>34</v>
      </c>
      <c r="D1927" s="254" t="s">
        <v>4050</v>
      </c>
      <c r="E1927" s="255" t="s">
        <v>4051</v>
      </c>
      <c r="F1927" s="254">
        <v>155209</v>
      </c>
      <c r="G1927" s="254">
        <v>11881</v>
      </c>
      <c r="H1927" s="269">
        <v>7.6548396033735155</v>
      </c>
      <c r="I1927" s="254" t="s">
        <v>925</v>
      </c>
    </row>
    <row r="1928" spans="2:9">
      <c r="B1928" s="252" t="s">
        <v>421</v>
      </c>
      <c r="C1928" s="253" t="s">
        <v>28</v>
      </c>
      <c r="D1928" s="254" t="s">
        <v>4052</v>
      </c>
      <c r="E1928" s="255" t="s">
        <v>4053</v>
      </c>
      <c r="F1928" s="254">
        <v>199151</v>
      </c>
      <c r="G1928" s="254">
        <v>15278</v>
      </c>
      <c r="H1928" s="269">
        <v>7.6715657968074478</v>
      </c>
      <c r="I1928" s="254" t="s">
        <v>925</v>
      </c>
    </row>
    <row r="1929" spans="2:9">
      <c r="B1929" s="252" t="s">
        <v>199</v>
      </c>
      <c r="C1929" s="253" t="s">
        <v>25</v>
      </c>
      <c r="D1929" s="254" t="s">
        <v>4054</v>
      </c>
      <c r="E1929" s="255" t="s">
        <v>4055</v>
      </c>
      <c r="F1929" s="254">
        <v>118774</v>
      </c>
      <c r="G1929" s="254">
        <v>9128</v>
      </c>
      <c r="H1929" s="269">
        <v>7.6851836260461051</v>
      </c>
      <c r="I1929" s="254" t="s">
        <v>925</v>
      </c>
    </row>
    <row r="1930" spans="2:9">
      <c r="B1930" s="252" t="s">
        <v>372</v>
      </c>
      <c r="C1930" s="253" t="s">
        <v>19</v>
      </c>
      <c r="D1930" s="254" t="s">
        <v>4056</v>
      </c>
      <c r="E1930" s="255" t="s">
        <v>4057</v>
      </c>
      <c r="F1930" s="254">
        <v>159612</v>
      </c>
      <c r="G1930" s="254">
        <v>12276</v>
      </c>
      <c r="H1930" s="269">
        <v>7.6911510412750923</v>
      </c>
      <c r="I1930" s="254" t="s">
        <v>925</v>
      </c>
    </row>
    <row r="1931" spans="2:9">
      <c r="B1931" s="252" t="s">
        <v>199</v>
      </c>
      <c r="C1931" s="253" t="s">
        <v>25</v>
      </c>
      <c r="D1931" s="254" t="s">
        <v>4058</v>
      </c>
      <c r="E1931" s="255" t="s">
        <v>4059</v>
      </c>
      <c r="F1931" s="254">
        <v>102734</v>
      </c>
      <c r="G1931" s="254">
        <v>7964</v>
      </c>
      <c r="H1931" s="269">
        <v>7.752058714739035</v>
      </c>
      <c r="I1931" s="254" t="s">
        <v>925</v>
      </c>
    </row>
    <row r="1932" spans="2:9">
      <c r="B1932" s="252" t="s">
        <v>1208</v>
      </c>
      <c r="C1932" s="253" t="s">
        <v>18</v>
      </c>
      <c r="D1932" s="254" t="s">
        <v>4060</v>
      </c>
      <c r="E1932" s="255" t="s">
        <v>4061</v>
      </c>
      <c r="F1932" s="254">
        <v>137120</v>
      </c>
      <c r="G1932" s="254">
        <v>10639</v>
      </c>
      <c r="H1932" s="269">
        <v>7.7588973162193691</v>
      </c>
      <c r="I1932" s="254" t="s">
        <v>925</v>
      </c>
    </row>
    <row r="1933" spans="2:9">
      <c r="B1933" s="252" t="s">
        <v>166</v>
      </c>
      <c r="C1933" s="253" t="s">
        <v>22</v>
      </c>
      <c r="D1933" s="254" t="s">
        <v>4062</v>
      </c>
      <c r="E1933" s="255" t="s">
        <v>4063</v>
      </c>
      <c r="F1933" s="254">
        <v>112264</v>
      </c>
      <c r="G1933" s="254">
        <v>8715</v>
      </c>
      <c r="H1933" s="269">
        <v>7.7629516140525903</v>
      </c>
      <c r="I1933" s="254" t="s">
        <v>925</v>
      </c>
    </row>
    <row r="1934" spans="2:9">
      <c r="B1934" s="252" t="s">
        <v>936</v>
      </c>
      <c r="C1934" s="253" t="s">
        <v>937</v>
      </c>
      <c r="D1934" s="254" t="s">
        <v>4064</v>
      </c>
      <c r="E1934" s="255" t="s">
        <v>4065</v>
      </c>
      <c r="F1934" s="254">
        <v>139056</v>
      </c>
      <c r="G1934" s="254">
        <v>10800</v>
      </c>
      <c r="H1934" s="269">
        <v>7.7666551605108731</v>
      </c>
      <c r="I1934" s="254" t="s">
        <v>925</v>
      </c>
    </row>
    <row r="1935" spans="2:9">
      <c r="B1935" s="252" t="s">
        <v>152</v>
      </c>
      <c r="C1935" s="253" t="s">
        <v>17</v>
      </c>
      <c r="D1935" s="254" t="s">
        <v>4066</v>
      </c>
      <c r="E1935" s="255" t="s">
        <v>4067</v>
      </c>
      <c r="F1935" s="254">
        <v>112814</v>
      </c>
      <c r="G1935" s="254">
        <v>8807</v>
      </c>
      <c r="H1935" s="269">
        <v>7.8066552023685007</v>
      </c>
      <c r="I1935" s="254" t="s">
        <v>925</v>
      </c>
    </row>
    <row r="1936" spans="2:9">
      <c r="B1936" s="252" t="s">
        <v>421</v>
      </c>
      <c r="C1936" s="253" t="s">
        <v>28</v>
      </c>
      <c r="D1936" s="254" t="s">
        <v>4068</v>
      </c>
      <c r="E1936" s="255" t="s">
        <v>4069</v>
      </c>
      <c r="F1936" s="254">
        <v>119423</v>
      </c>
      <c r="G1936" s="254">
        <v>9332</v>
      </c>
      <c r="H1936" s="269">
        <v>7.814240137996868</v>
      </c>
      <c r="I1936" s="254" t="s">
        <v>925</v>
      </c>
    </row>
    <row r="1937" spans="2:9">
      <c r="B1937" s="252" t="s">
        <v>936</v>
      </c>
      <c r="C1937" s="253" t="s">
        <v>937</v>
      </c>
      <c r="D1937" s="254" t="s">
        <v>4070</v>
      </c>
      <c r="E1937" s="255" t="s">
        <v>4071</v>
      </c>
      <c r="F1937" s="254">
        <v>121397</v>
      </c>
      <c r="G1937" s="254">
        <v>9492</v>
      </c>
      <c r="H1937" s="269">
        <v>7.8189741097391199</v>
      </c>
      <c r="I1937" s="254" t="s">
        <v>925</v>
      </c>
    </row>
    <row r="1938" spans="2:9">
      <c r="B1938" s="252" t="s">
        <v>186</v>
      </c>
      <c r="C1938" s="253" t="s">
        <v>16</v>
      </c>
      <c r="D1938" s="254" t="s">
        <v>4072</v>
      </c>
      <c r="E1938" s="255" t="s">
        <v>4073</v>
      </c>
      <c r="F1938" s="254">
        <v>125175</v>
      </c>
      <c r="G1938" s="254">
        <v>9795</v>
      </c>
      <c r="H1938" s="269">
        <v>7.8250449370880766</v>
      </c>
      <c r="I1938" s="254" t="s">
        <v>925</v>
      </c>
    </row>
    <row r="1939" spans="2:9">
      <c r="B1939" s="252" t="s">
        <v>936</v>
      </c>
      <c r="C1939" s="253" t="s">
        <v>937</v>
      </c>
      <c r="D1939" s="254" t="s">
        <v>4074</v>
      </c>
      <c r="E1939" s="255" t="s">
        <v>4075</v>
      </c>
      <c r="F1939" s="254">
        <v>140991</v>
      </c>
      <c r="G1939" s="254">
        <v>11052</v>
      </c>
      <c r="H1939" s="269">
        <v>7.8387982211630529</v>
      </c>
      <c r="I1939" s="254" t="s">
        <v>925</v>
      </c>
    </row>
    <row r="1940" spans="2:9">
      <c r="B1940" s="252" t="s">
        <v>166</v>
      </c>
      <c r="C1940" s="253" t="s">
        <v>22</v>
      </c>
      <c r="D1940" s="254" t="s">
        <v>4076</v>
      </c>
      <c r="E1940" s="255" t="s">
        <v>4077</v>
      </c>
      <c r="F1940" s="254">
        <v>154013</v>
      </c>
      <c r="G1940" s="254">
        <v>12079</v>
      </c>
      <c r="H1940" s="269">
        <v>7.8428444352100142</v>
      </c>
      <c r="I1940" s="254" t="s">
        <v>925</v>
      </c>
    </row>
    <row r="1941" spans="2:9">
      <c r="B1941" s="252" t="s">
        <v>213</v>
      </c>
      <c r="C1941" s="253" t="s">
        <v>29</v>
      </c>
      <c r="D1941" s="254" t="s">
        <v>4078</v>
      </c>
      <c r="E1941" s="255" t="s">
        <v>4079</v>
      </c>
      <c r="F1941" s="254">
        <v>170828</v>
      </c>
      <c r="G1941" s="254">
        <v>13398</v>
      </c>
      <c r="H1941" s="269">
        <v>7.8429765612194728</v>
      </c>
      <c r="I1941" s="254" t="s">
        <v>925</v>
      </c>
    </row>
    <row r="1942" spans="2:9">
      <c r="B1942" s="252" t="s">
        <v>156</v>
      </c>
      <c r="C1942" s="253" t="s">
        <v>14</v>
      </c>
      <c r="D1942" s="254" t="s">
        <v>4080</v>
      </c>
      <c r="E1942" s="255" t="s">
        <v>4081</v>
      </c>
      <c r="F1942" s="254">
        <v>119583</v>
      </c>
      <c r="G1942" s="254">
        <v>9397</v>
      </c>
      <c r="H1942" s="269">
        <v>7.8581403711229862</v>
      </c>
      <c r="I1942" s="254" t="s">
        <v>925</v>
      </c>
    </row>
    <row r="1943" spans="2:9">
      <c r="B1943" s="252" t="s">
        <v>372</v>
      </c>
      <c r="C1943" s="253" t="s">
        <v>19</v>
      </c>
      <c r="D1943" s="254" t="s">
        <v>4082</v>
      </c>
      <c r="E1943" s="255" t="s">
        <v>4083</v>
      </c>
      <c r="F1943" s="254">
        <v>160122</v>
      </c>
      <c r="G1943" s="254">
        <v>12601</v>
      </c>
      <c r="H1943" s="269">
        <v>7.8696244113863179</v>
      </c>
      <c r="I1943" s="254" t="s">
        <v>925</v>
      </c>
    </row>
    <row r="1944" spans="2:9">
      <c r="B1944" s="252" t="s">
        <v>161</v>
      </c>
      <c r="C1944" s="253" t="s">
        <v>15</v>
      </c>
      <c r="D1944" s="254" t="s">
        <v>4084</v>
      </c>
      <c r="E1944" s="255" t="s">
        <v>4085</v>
      </c>
      <c r="F1944" s="254">
        <v>115584</v>
      </c>
      <c r="G1944" s="254">
        <v>9109</v>
      </c>
      <c r="H1944" s="269">
        <v>7.8808485603543739</v>
      </c>
      <c r="I1944" s="254" t="s">
        <v>925</v>
      </c>
    </row>
    <row r="1945" spans="2:9">
      <c r="B1945" s="252" t="s">
        <v>1208</v>
      </c>
      <c r="C1945" s="253" t="s">
        <v>18</v>
      </c>
      <c r="D1945" s="254" t="s">
        <v>4086</v>
      </c>
      <c r="E1945" s="255" t="s">
        <v>4087</v>
      </c>
      <c r="F1945" s="254">
        <v>165669</v>
      </c>
      <c r="G1945" s="254">
        <v>13090</v>
      </c>
      <c r="H1945" s="269">
        <v>7.901297164828665</v>
      </c>
      <c r="I1945" s="254" t="s">
        <v>925</v>
      </c>
    </row>
    <row r="1946" spans="2:9">
      <c r="B1946" s="252" t="s">
        <v>372</v>
      </c>
      <c r="C1946" s="253" t="s">
        <v>19</v>
      </c>
      <c r="D1946" s="254" t="s">
        <v>4088</v>
      </c>
      <c r="E1946" s="255" t="s">
        <v>4089</v>
      </c>
      <c r="F1946" s="254">
        <v>109198</v>
      </c>
      <c r="G1946" s="254">
        <v>8632</v>
      </c>
      <c r="H1946" s="269">
        <v>7.9049066832725874</v>
      </c>
      <c r="I1946" s="254" t="s">
        <v>925</v>
      </c>
    </row>
    <row r="1947" spans="2:9">
      <c r="B1947" s="252" t="s">
        <v>166</v>
      </c>
      <c r="C1947" s="253" t="s">
        <v>22</v>
      </c>
      <c r="D1947" s="254" t="s">
        <v>4090</v>
      </c>
      <c r="E1947" s="255" t="s">
        <v>4091</v>
      </c>
      <c r="F1947" s="254">
        <v>104957</v>
      </c>
      <c r="G1947" s="254">
        <v>8316</v>
      </c>
      <c r="H1947" s="269">
        <v>7.923244757376831</v>
      </c>
      <c r="I1947" s="254" t="s">
        <v>925</v>
      </c>
    </row>
    <row r="1948" spans="2:9">
      <c r="B1948" s="252" t="s">
        <v>156</v>
      </c>
      <c r="C1948" s="253" t="s">
        <v>14</v>
      </c>
      <c r="D1948" s="254" t="s">
        <v>4092</v>
      </c>
      <c r="E1948" s="255" t="s">
        <v>4093</v>
      </c>
      <c r="F1948" s="254">
        <v>205389</v>
      </c>
      <c r="G1948" s="254">
        <v>16284</v>
      </c>
      <c r="H1948" s="269">
        <v>7.9283700685041554</v>
      </c>
      <c r="I1948" s="254" t="s">
        <v>925</v>
      </c>
    </row>
    <row r="1949" spans="2:9">
      <c r="B1949" s="252" t="s">
        <v>156</v>
      </c>
      <c r="C1949" s="253" t="s">
        <v>14</v>
      </c>
      <c r="D1949" s="254" t="s">
        <v>4094</v>
      </c>
      <c r="E1949" s="255" t="s">
        <v>4095</v>
      </c>
      <c r="F1949" s="254">
        <v>204999</v>
      </c>
      <c r="G1949" s="254">
        <v>16287</v>
      </c>
      <c r="H1949" s="269">
        <v>7.9449168044722169</v>
      </c>
      <c r="I1949" s="254" t="s">
        <v>925</v>
      </c>
    </row>
    <row r="1950" spans="2:9">
      <c r="B1950" s="252" t="s">
        <v>2094</v>
      </c>
      <c r="C1950" s="253" t="s">
        <v>2095</v>
      </c>
      <c r="D1950" s="254" t="s">
        <v>4096</v>
      </c>
      <c r="E1950" s="255" t="s">
        <v>4097</v>
      </c>
      <c r="F1950" s="254">
        <v>126700</v>
      </c>
      <c r="G1950" s="254">
        <v>10111</v>
      </c>
      <c r="H1950" s="269">
        <v>7.9802683504340957</v>
      </c>
      <c r="I1950" s="254" t="s">
        <v>925</v>
      </c>
    </row>
    <row r="1951" spans="2:9">
      <c r="B1951" s="252" t="s">
        <v>161</v>
      </c>
      <c r="C1951" s="253" t="s">
        <v>15</v>
      </c>
      <c r="D1951" s="254" t="s">
        <v>4098</v>
      </c>
      <c r="E1951" s="255" t="s">
        <v>4099</v>
      </c>
      <c r="F1951" s="254">
        <v>115662</v>
      </c>
      <c r="G1951" s="254">
        <v>9232</v>
      </c>
      <c r="H1951" s="269">
        <v>7.981878231398384</v>
      </c>
      <c r="I1951" s="254" t="s">
        <v>925</v>
      </c>
    </row>
    <row r="1952" spans="2:9">
      <c r="B1952" s="252" t="s">
        <v>156</v>
      </c>
      <c r="C1952" s="253" t="s">
        <v>14</v>
      </c>
      <c r="D1952" s="254" t="s">
        <v>4100</v>
      </c>
      <c r="E1952" s="255" t="s">
        <v>4101</v>
      </c>
      <c r="F1952" s="254">
        <v>111542</v>
      </c>
      <c r="G1952" s="254">
        <v>8929</v>
      </c>
      <c r="H1952" s="269">
        <v>8.0050563913144828</v>
      </c>
      <c r="I1952" s="254" t="s">
        <v>925</v>
      </c>
    </row>
    <row r="1953" spans="2:9">
      <c r="B1953" s="252" t="s">
        <v>248</v>
      </c>
      <c r="C1953" s="253" t="s">
        <v>21</v>
      </c>
      <c r="D1953" s="254" t="s">
        <v>4102</v>
      </c>
      <c r="E1953" s="255" t="s">
        <v>4103</v>
      </c>
      <c r="F1953" s="254">
        <v>125516</v>
      </c>
      <c r="G1953" s="254">
        <v>10059</v>
      </c>
      <c r="H1953" s="269">
        <v>8.0141177220434052</v>
      </c>
      <c r="I1953" s="254" t="s">
        <v>925</v>
      </c>
    </row>
    <row r="1954" spans="2:9">
      <c r="B1954" s="252" t="s">
        <v>199</v>
      </c>
      <c r="C1954" s="253" t="s">
        <v>25</v>
      </c>
      <c r="D1954" s="254" t="s">
        <v>4104</v>
      </c>
      <c r="E1954" s="255" t="s">
        <v>4105</v>
      </c>
      <c r="F1954" s="254">
        <v>147796</v>
      </c>
      <c r="G1954" s="254">
        <v>11863</v>
      </c>
      <c r="H1954" s="269">
        <v>8.026604238274377</v>
      </c>
      <c r="I1954" s="254" t="s">
        <v>925</v>
      </c>
    </row>
    <row r="1955" spans="2:9">
      <c r="B1955" s="252" t="s">
        <v>1138</v>
      </c>
      <c r="C1955" s="253" t="s">
        <v>36</v>
      </c>
      <c r="D1955" s="254" t="s">
        <v>4106</v>
      </c>
      <c r="E1955" s="255" t="s">
        <v>4107</v>
      </c>
      <c r="F1955" s="254">
        <v>121343</v>
      </c>
      <c r="G1955" s="254">
        <v>9740</v>
      </c>
      <c r="H1955" s="269">
        <v>8.0268330270390535</v>
      </c>
      <c r="I1955" s="254" t="s">
        <v>925</v>
      </c>
    </row>
    <row r="1956" spans="2:9">
      <c r="B1956" s="252" t="s">
        <v>1734</v>
      </c>
      <c r="C1956" s="253" t="s">
        <v>1735</v>
      </c>
      <c r="D1956" s="254" t="s">
        <v>4108</v>
      </c>
      <c r="E1956" s="255" t="s">
        <v>4109</v>
      </c>
      <c r="F1956" s="254">
        <v>168357</v>
      </c>
      <c r="G1956" s="254">
        <v>13541</v>
      </c>
      <c r="H1956" s="269">
        <v>8.0430276139394277</v>
      </c>
      <c r="I1956" s="254" t="s">
        <v>925</v>
      </c>
    </row>
    <row r="1957" spans="2:9">
      <c r="B1957" s="252" t="s">
        <v>202</v>
      </c>
      <c r="C1957" s="253" t="s">
        <v>39</v>
      </c>
      <c r="D1957" s="254" t="s">
        <v>4110</v>
      </c>
      <c r="E1957" s="255" t="s">
        <v>4111</v>
      </c>
      <c r="F1957" s="254">
        <v>124369</v>
      </c>
      <c r="G1957" s="254">
        <v>10050</v>
      </c>
      <c r="H1957" s="269">
        <v>8.0807918371941572</v>
      </c>
      <c r="I1957" s="254" t="s">
        <v>925</v>
      </c>
    </row>
    <row r="1958" spans="2:9">
      <c r="B1958" s="252" t="s">
        <v>213</v>
      </c>
      <c r="C1958" s="253" t="s">
        <v>29</v>
      </c>
      <c r="D1958" s="254" t="s">
        <v>4112</v>
      </c>
      <c r="E1958" s="255" t="s">
        <v>4113</v>
      </c>
      <c r="F1958" s="254">
        <v>157164</v>
      </c>
      <c r="G1958" s="254">
        <v>12769</v>
      </c>
      <c r="H1958" s="269">
        <v>8.1246341401338729</v>
      </c>
      <c r="I1958" s="254" t="s">
        <v>925</v>
      </c>
    </row>
    <row r="1959" spans="2:9">
      <c r="B1959" s="252" t="s">
        <v>248</v>
      </c>
      <c r="C1959" s="253" t="s">
        <v>21</v>
      </c>
      <c r="D1959" s="254" t="s">
        <v>4114</v>
      </c>
      <c r="E1959" s="255" t="s">
        <v>4115</v>
      </c>
      <c r="F1959" s="254">
        <v>123380</v>
      </c>
      <c r="G1959" s="254">
        <v>10075</v>
      </c>
      <c r="H1959" s="269">
        <v>8.1658291457286438</v>
      </c>
      <c r="I1959" s="254" t="s">
        <v>925</v>
      </c>
    </row>
    <row r="1960" spans="2:9">
      <c r="B1960" s="252" t="s">
        <v>213</v>
      </c>
      <c r="C1960" s="253" t="s">
        <v>29</v>
      </c>
      <c r="D1960" s="254" t="s">
        <v>4116</v>
      </c>
      <c r="E1960" s="255" t="s">
        <v>4117</v>
      </c>
      <c r="F1960" s="254">
        <v>105826</v>
      </c>
      <c r="G1960" s="254">
        <v>8700</v>
      </c>
      <c r="H1960" s="269">
        <v>8.2210420879557002</v>
      </c>
      <c r="I1960" s="254" t="s">
        <v>925</v>
      </c>
    </row>
    <row r="1961" spans="2:9">
      <c r="B1961" s="252" t="s">
        <v>1882</v>
      </c>
      <c r="C1961" s="253" t="s">
        <v>45</v>
      </c>
      <c r="D1961" s="254" t="s">
        <v>4118</v>
      </c>
      <c r="E1961" s="255" t="s">
        <v>4119</v>
      </c>
      <c r="F1961" s="254">
        <v>118861</v>
      </c>
      <c r="G1961" s="254">
        <v>9772</v>
      </c>
      <c r="H1961" s="269">
        <v>8.221367816188657</v>
      </c>
      <c r="I1961" s="254" t="s">
        <v>925</v>
      </c>
    </row>
    <row r="1962" spans="2:9">
      <c r="B1962" s="252" t="s">
        <v>421</v>
      </c>
      <c r="C1962" s="253" t="s">
        <v>28</v>
      </c>
      <c r="D1962" s="254" t="s">
        <v>4120</v>
      </c>
      <c r="E1962" s="255" t="s">
        <v>4121</v>
      </c>
      <c r="F1962" s="254">
        <v>110171</v>
      </c>
      <c r="G1962" s="254">
        <v>9068</v>
      </c>
      <c r="H1962" s="269">
        <v>8.2308411469442948</v>
      </c>
      <c r="I1962" s="254" t="s">
        <v>925</v>
      </c>
    </row>
    <row r="1963" spans="2:9">
      <c r="B1963" s="252" t="s">
        <v>372</v>
      </c>
      <c r="C1963" s="253" t="s">
        <v>19</v>
      </c>
      <c r="D1963" s="254" t="s">
        <v>4122</v>
      </c>
      <c r="E1963" s="255" t="s">
        <v>4123</v>
      </c>
      <c r="F1963" s="254">
        <v>119646</v>
      </c>
      <c r="G1963" s="254">
        <v>9865</v>
      </c>
      <c r="H1963" s="269">
        <v>8.2451565451415014</v>
      </c>
      <c r="I1963" s="254" t="s">
        <v>925</v>
      </c>
    </row>
    <row r="1964" spans="2:9">
      <c r="B1964" s="252" t="s">
        <v>248</v>
      </c>
      <c r="C1964" s="253" t="s">
        <v>21</v>
      </c>
      <c r="D1964" s="254" t="s">
        <v>4124</v>
      </c>
      <c r="E1964" s="255" t="s">
        <v>4125</v>
      </c>
      <c r="F1964" s="254">
        <v>135084</v>
      </c>
      <c r="G1964" s="254">
        <v>11151</v>
      </c>
      <c r="H1964" s="269">
        <v>8.2548636404015276</v>
      </c>
      <c r="I1964" s="254" t="s">
        <v>925</v>
      </c>
    </row>
    <row r="1965" spans="2:9">
      <c r="B1965" s="252" t="s">
        <v>3785</v>
      </c>
      <c r="C1965" s="253" t="s">
        <v>53</v>
      </c>
      <c r="D1965" s="254" t="s">
        <v>4126</v>
      </c>
      <c r="E1965" s="255" t="s">
        <v>4127</v>
      </c>
      <c r="F1965" s="254">
        <v>121170</v>
      </c>
      <c r="G1965" s="254">
        <v>10032</v>
      </c>
      <c r="H1965" s="269">
        <v>8.279277048774448</v>
      </c>
      <c r="I1965" s="254" t="s">
        <v>925</v>
      </c>
    </row>
    <row r="1966" spans="2:9">
      <c r="B1966" s="252" t="s">
        <v>421</v>
      </c>
      <c r="C1966" s="253" t="s">
        <v>28</v>
      </c>
      <c r="D1966" s="254" t="s">
        <v>4128</v>
      </c>
      <c r="E1966" s="255" t="s">
        <v>4129</v>
      </c>
      <c r="F1966" s="254">
        <v>112612</v>
      </c>
      <c r="G1966" s="254">
        <v>9326</v>
      </c>
      <c r="H1966" s="269">
        <v>8.2815330515398013</v>
      </c>
      <c r="I1966" s="254" t="s">
        <v>925</v>
      </c>
    </row>
    <row r="1967" spans="2:9">
      <c r="B1967" s="252" t="s">
        <v>248</v>
      </c>
      <c r="C1967" s="253" t="s">
        <v>21</v>
      </c>
      <c r="D1967" s="254" t="s">
        <v>4130</v>
      </c>
      <c r="E1967" s="255" t="s">
        <v>4131</v>
      </c>
      <c r="F1967" s="254">
        <v>108025</v>
      </c>
      <c r="G1967" s="254">
        <v>8987</v>
      </c>
      <c r="H1967" s="269">
        <v>8.3193705160842395</v>
      </c>
      <c r="I1967" s="254" t="s">
        <v>925</v>
      </c>
    </row>
    <row r="1968" spans="2:9">
      <c r="B1968" s="252" t="s">
        <v>156</v>
      </c>
      <c r="C1968" s="253" t="s">
        <v>14</v>
      </c>
      <c r="D1968" s="254" t="s">
        <v>4132</v>
      </c>
      <c r="E1968" s="255" t="s">
        <v>4133</v>
      </c>
      <c r="F1968" s="254">
        <v>113813</v>
      </c>
      <c r="G1968" s="254">
        <v>9503</v>
      </c>
      <c r="H1968" s="269">
        <v>8.3496612864962696</v>
      </c>
      <c r="I1968" s="254" t="s">
        <v>925</v>
      </c>
    </row>
    <row r="1969" spans="2:9">
      <c r="B1969" s="252" t="s">
        <v>213</v>
      </c>
      <c r="C1969" s="253" t="s">
        <v>29</v>
      </c>
      <c r="D1969" s="254" t="s">
        <v>4134</v>
      </c>
      <c r="E1969" s="255" t="s">
        <v>4135</v>
      </c>
      <c r="F1969" s="254">
        <v>113647</v>
      </c>
      <c r="G1969" s="254">
        <v>9518</v>
      </c>
      <c r="H1969" s="269">
        <v>8.3750560947495316</v>
      </c>
      <c r="I1969" s="254" t="s">
        <v>925</v>
      </c>
    </row>
    <row r="1970" spans="2:9">
      <c r="B1970" s="252" t="s">
        <v>1208</v>
      </c>
      <c r="C1970" s="253" t="s">
        <v>18</v>
      </c>
      <c r="D1970" s="254" t="s">
        <v>4136</v>
      </c>
      <c r="E1970" s="255" t="s">
        <v>4137</v>
      </c>
      <c r="F1970" s="254">
        <v>104921</v>
      </c>
      <c r="G1970" s="254">
        <v>8788</v>
      </c>
      <c r="H1970" s="269">
        <v>8.3758256211816509</v>
      </c>
      <c r="I1970" s="254" t="s">
        <v>925</v>
      </c>
    </row>
    <row r="1971" spans="2:9">
      <c r="B1971" s="252" t="s">
        <v>2211</v>
      </c>
      <c r="C1971" s="253" t="s">
        <v>37</v>
      </c>
      <c r="D1971" s="254" t="s">
        <v>4138</v>
      </c>
      <c r="E1971" s="255" t="s">
        <v>4139</v>
      </c>
      <c r="F1971" s="254">
        <v>189270</v>
      </c>
      <c r="G1971" s="254">
        <v>15940</v>
      </c>
      <c r="H1971" s="269">
        <v>8.4218312463676224</v>
      </c>
      <c r="I1971" s="254" t="s">
        <v>925</v>
      </c>
    </row>
    <row r="1972" spans="2:9">
      <c r="B1972" s="252" t="s">
        <v>464</v>
      </c>
      <c r="C1972" s="253" t="s">
        <v>30</v>
      </c>
      <c r="D1972" s="254" t="s">
        <v>4140</v>
      </c>
      <c r="E1972" s="255" t="s">
        <v>4141</v>
      </c>
      <c r="F1972" s="254">
        <v>127213</v>
      </c>
      <c r="G1972" s="254">
        <v>10717</v>
      </c>
      <c r="H1972" s="269">
        <v>8.4244534756667946</v>
      </c>
      <c r="I1972" s="254" t="s">
        <v>925</v>
      </c>
    </row>
    <row r="1973" spans="2:9">
      <c r="B1973" s="252" t="s">
        <v>156</v>
      </c>
      <c r="C1973" s="253" t="s">
        <v>14</v>
      </c>
      <c r="D1973" s="254" t="s">
        <v>4142</v>
      </c>
      <c r="E1973" s="255" t="s">
        <v>4143</v>
      </c>
      <c r="F1973" s="254">
        <v>139869</v>
      </c>
      <c r="G1973" s="254">
        <v>11785</v>
      </c>
      <c r="H1973" s="269">
        <v>8.4257412292931235</v>
      </c>
      <c r="I1973" s="254" t="s">
        <v>925</v>
      </c>
    </row>
    <row r="1974" spans="2:9">
      <c r="B1974" s="252" t="s">
        <v>186</v>
      </c>
      <c r="C1974" s="253" t="s">
        <v>16</v>
      </c>
      <c r="D1974" s="254" t="s">
        <v>4144</v>
      </c>
      <c r="E1974" s="255" t="s">
        <v>4145</v>
      </c>
      <c r="F1974" s="254">
        <v>117941</v>
      </c>
      <c r="G1974" s="254">
        <v>9938</v>
      </c>
      <c r="H1974" s="269">
        <v>8.4262470218159926</v>
      </c>
      <c r="I1974" s="254" t="s">
        <v>925</v>
      </c>
    </row>
    <row r="1975" spans="2:9">
      <c r="B1975" s="252" t="s">
        <v>1065</v>
      </c>
      <c r="C1975" s="253" t="s">
        <v>1066</v>
      </c>
      <c r="D1975" s="254" t="s">
        <v>4146</v>
      </c>
      <c r="E1975" s="255" t="s">
        <v>4147</v>
      </c>
      <c r="F1975" s="254">
        <v>143183</v>
      </c>
      <c r="G1975" s="254">
        <v>12067</v>
      </c>
      <c r="H1975" s="269">
        <v>8.4276764699719937</v>
      </c>
      <c r="I1975" s="254" t="s">
        <v>925</v>
      </c>
    </row>
    <row r="1976" spans="2:9">
      <c r="B1976" s="252" t="s">
        <v>156</v>
      </c>
      <c r="C1976" s="253" t="s">
        <v>14</v>
      </c>
      <c r="D1976" s="254" t="s">
        <v>4148</v>
      </c>
      <c r="E1976" s="255" t="s">
        <v>4149</v>
      </c>
      <c r="F1976" s="254">
        <v>113440</v>
      </c>
      <c r="G1976" s="254">
        <v>9662</v>
      </c>
      <c r="H1976" s="269">
        <v>8.5172778561354026</v>
      </c>
      <c r="I1976" s="254" t="s">
        <v>925</v>
      </c>
    </row>
    <row r="1977" spans="2:9">
      <c r="B1977" s="252" t="s">
        <v>1882</v>
      </c>
      <c r="C1977" s="253" t="s">
        <v>45</v>
      </c>
      <c r="D1977" s="254" t="s">
        <v>4150</v>
      </c>
      <c r="E1977" s="255" t="s">
        <v>4151</v>
      </c>
      <c r="F1977" s="254">
        <v>122238</v>
      </c>
      <c r="G1977" s="254">
        <v>10426</v>
      </c>
      <c r="H1977" s="269">
        <v>8.5292625861025204</v>
      </c>
      <c r="I1977" s="254" t="s">
        <v>925</v>
      </c>
    </row>
    <row r="1978" spans="2:9">
      <c r="B1978" s="252" t="s">
        <v>2094</v>
      </c>
      <c r="C1978" s="253" t="s">
        <v>2095</v>
      </c>
      <c r="D1978" s="254" t="s">
        <v>4152</v>
      </c>
      <c r="E1978" s="255" t="s">
        <v>4153</v>
      </c>
      <c r="F1978" s="254">
        <v>108833</v>
      </c>
      <c r="G1978" s="254">
        <v>9292</v>
      </c>
      <c r="H1978" s="269">
        <v>8.5378515707551941</v>
      </c>
      <c r="I1978" s="254" t="s">
        <v>925</v>
      </c>
    </row>
    <row r="1979" spans="2:9">
      <c r="B1979" s="252" t="s">
        <v>248</v>
      </c>
      <c r="C1979" s="253" t="s">
        <v>21</v>
      </c>
      <c r="D1979" s="254" t="s">
        <v>4154</v>
      </c>
      <c r="E1979" s="255" t="s">
        <v>4155</v>
      </c>
      <c r="F1979" s="254">
        <v>105451</v>
      </c>
      <c r="G1979" s="254">
        <v>9014</v>
      </c>
      <c r="H1979" s="269">
        <v>8.5480460118917794</v>
      </c>
      <c r="I1979" s="254" t="s">
        <v>925</v>
      </c>
    </row>
    <row r="1980" spans="2:9">
      <c r="B1980" s="252" t="s">
        <v>3785</v>
      </c>
      <c r="C1980" s="253" t="s">
        <v>53</v>
      </c>
      <c r="D1980" s="254" t="s">
        <v>4156</v>
      </c>
      <c r="E1980" s="255" t="s">
        <v>4157</v>
      </c>
      <c r="F1980" s="254">
        <v>134290</v>
      </c>
      <c r="G1980" s="254">
        <v>11483</v>
      </c>
      <c r="H1980" s="269">
        <v>8.5508973117879226</v>
      </c>
      <c r="I1980" s="254" t="s">
        <v>925</v>
      </c>
    </row>
    <row r="1981" spans="2:9">
      <c r="B1981" s="252" t="s">
        <v>169</v>
      </c>
      <c r="C1981" s="253" t="s">
        <v>33</v>
      </c>
      <c r="D1981" s="254" t="s">
        <v>4158</v>
      </c>
      <c r="E1981" s="255" t="s">
        <v>4159</v>
      </c>
      <c r="F1981" s="254">
        <v>115490</v>
      </c>
      <c r="G1981" s="254">
        <v>9885</v>
      </c>
      <c r="H1981" s="269">
        <v>8.5591826132132649</v>
      </c>
      <c r="I1981" s="254" t="s">
        <v>925</v>
      </c>
    </row>
    <row r="1982" spans="2:9">
      <c r="B1982" s="252" t="s">
        <v>421</v>
      </c>
      <c r="C1982" s="253" t="s">
        <v>28</v>
      </c>
      <c r="D1982" s="254" t="s">
        <v>4160</v>
      </c>
      <c r="E1982" s="255" t="s">
        <v>4161</v>
      </c>
      <c r="F1982" s="254">
        <v>105722</v>
      </c>
      <c r="G1982" s="254">
        <v>9117</v>
      </c>
      <c r="H1982" s="269">
        <v>8.6235599023855016</v>
      </c>
      <c r="I1982" s="254" t="s">
        <v>925</v>
      </c>
    </row>
    <row r="1983" spans="2:9">
      <c r="B1983" s="252" t="s">
        <v>1208</v>
      </c>
      <c r="C1983" s="253" t="s">
        <v>18</v>
      </c>
      <c r="D1983" s="254" t="s">
        <v>4162</v>
      </c>
      <c r="E1983" s="255" t="s">
        <v>4163</v>
      </c>
      <c r="F1983" s="254">
        <v>122585</v>
      </c>
      <c r="G1983" s="254">
        <v>10574</v>
      </c>
      <c r="H1983" s="269">
        <v>8.6258514500142756</v>
      </c>
      <c r="I1983" s="254" t="s">
        <v>925</v>
      </c>
    </row>
    <row r="1984" spans="2:9">
      <c r="B1984" s="252" t="s">
        <v>161</v>
      </c>
      <c r="C1984" s="253" t="s">
        <v>15</v>
      </c>
      <c r="D1984" s="254" t="s">
        <v>4164</v>
      </c>
      <c r="E1984" s="255" t="s">
        <v>4165</v>
      </c>
      <c r="F1984" s="254">
        <v>124204</v>
      </c>
      <c r="G1984" s="254">
        <v>10763</v>
      </c>
      <c r="H1984" s="269">
        <v>8.6655824289072818</v>
      </c>
      <c r="I1984" s="254" t="s">
        <v>925</v>
      </c>
    </row>
    <row r="1985" spans="2:9">
      <c r="B1985" s="252" t="s">
        <v>1208</v>
      </c>
      <c r="C1985" s="253" t="s">
        <v>18</v>
      </c>
      <c r="D1985" s="254" t="s">
        <v>4166</v>
      </c>
      <c r="E1985" s="255" t="s">
        <v>4167</v>
      </c>
      <c r="F1985" s="254">
        <v>172300</v>
      </c>
      <c r="G1985" s="254">
        <v>14989</v>
      </c>
      <c r="H1985" s="269">
        <v>8.6993615786419038</v>
      </c>
      <c r="I1985" s="254" t="s">
        <v>925</v>
      </c>
    </row>
    <row r="1986" spans="2:9">
      <c r="B1986" s="252" t="s">
        <v>372</v>
      </c>
      <c r="C1986" s="253" t="s">
        <v>19</v>
      </c>
      <c r="D1986" s="254" t="s">
        <v>4168</v>
      </c>
      <c r="E1986" s="255" t="s">
        <v>4169</v>
      </c>
      <c r="F1986" s="254">
        <v>152331</v>
      </c>
      <c r="G1986" s="254">
        <v>13275</v>
      </c>
      <c r="H1986" s="269">
        <v>8.7145754967800393</v>
      </c>
      <c r="I1986" s="254" t="s">
        <v>925</v>
      </c>
    </row>
    <row r="1987" spans="2:9">
      <c r="B1987" s="252" t="s">
        <v>156</v>
      </c>
      <c r="C1987" s="253" t="s">
        <v>14</v>
      </c>
      <c r="D1987" s="254" t="s">
        <v>4170</v>
      </c>
      <c r="E1987" s="255" t="s">
        <v>4171</v>
      </c>
      <c r="F1987" s="254">
        <v>113088</v>
      </c>
      <c r="G1987" s="254">
        <v>9859</v>
      </c>
      <c r="H1987" s="269">
        <v>8.7179895302773058</v>
      </c>
      <c r="I1987" s="254" t="s">
        <v>925</v>
      </c>
    </row>
    <row r="1988" spans="2:9">
      <c r="B1988" s="252" t="s">
        <v>338</v>
      </c>
      <c r="C1988" s="253" t="s">
        <v>34</v>
      </c>
      <c r="D1988" s="254" t="s">
        <v>4172</v>
      </c>
      <c r="E1988" s="255" t="s">
        <v>4173</v>
      </c>
      <c r="F1988" s="254">
        <v>115171</v>
      </c>
      <c r="G1988" s="254">
        <v>10053</v>
      </c>
      <c r="H1988" s="269">
        <v>8.7287598440579668</v>
      </c>
      <c r="I1988" s="254" t="s">
        <v>925</v>
      </c>
    </row>
    <row r="1989" spans="2:9">
      <c r="B1989" s="252" t="s">
        <v>161</v>
      </c>
      <c r="C1989" s="253" t="s">
        <v>15</v>
      </c>
      <c r="D1989" s="254" t="s">
        <v>4174</v>
      </c>
      <c r="E1989" s="255" t="s">
        <v>4175</v>
      </c>
      <c r="F1989" s="254">
        <v>133209</v>
      </c>
      <c r="G1989" s="254">
        <v>11634</v>
      </c>
      <c r="H1989" s="269">
        <v>8.7336441231448312</v>
      </c>
      <c r="I1989" s="254" t="s">
        <v>925</v>
      </c>
    </row>
    <row r="1990" spans="2:9">
      <c r="B1990" s="252" t="s">
        <v>169</v>
      </c>
      <c r="C1990" s="253" t="s">
        <v>33</v>
      </c>
      <c r="D1990" s="254" t="s">
        <v>4176</v>
      </c>
      <c r="E1990" s="255" t="s">
        <v>4177</v>
      </c>
      <c r="F1990" s="254">
        <v>158524</v>
      </c>
      <c r="G1990" s="254">
        <v>13889</v>
      </c>
      <c r="H1990" s="269">
        <v>8.76144937044233</v>
      </c>
      <c r="I1990" s="254" t="s">
        <v>925</v>
      </c>
    </row>
    <row r="1991" spans="2:9">
      <c r="B1991" s="252" t="s">
        <v>2094</v>
      </c>
      <c r="C1991" s="253" t="s">
        <v>2095</v>
      </c>
      <c r="D1991" s="254" t="s">
        <v>4178</v>
      </c>
      <c r="E1991" s="255" t="s">
        <v>4179</v>
      </c>
      <c r="F1991" s="254">
        <v>156359</v>
      </c>
      <c r="G1991" s="254">
        <v>13749</v>
      </c>
      <c r="H1991" s="269">
        <v>8.793225845650074</v>
      </c>
      <c r="I1991" s="254" t="s">
        <v>925</v>
      </c>
    </row>
    <row r="1992" spans="2:9">
      <c r="B1992" s="252" t="s">
        <v>1208</v>
      </c>
      <c r="C1992" s="253" t="s">
        <v>18</v>
      </c>
      <c r="D1992" s="254" t="s">
        <v>4180</v>
      </c>
      <c r="E1992" s="255" t="s">
        <v>4181</v>
      </c>
      <c r="F1992" s="254">
        <v>117683</v>
      </c>
      <c r="G1992" s="254">
        <v>10368</v>
      </c>
      <c r="H1992" s="269">
        <v>8.8101085118496307</v>
      </c>
      <c r="I1992" s="254" t="s">
        <v>925</v>
      </c>
    </row>
    <row r="1993" spans="2:9">
      <c r="B1993" s="252" t="s">
        <v>202</v>
      </c>
      <c r="C1993" s="253" t="s">
        <v>39</v>
      </c>
      <c r="D1993" s="254" t="s">
        <v>4182</v>
      </c>
      <c r="E1993" s="255" t="s">
        <v>4183</v>
      </c>
      <c r="F1993" s="254">
        <v>102593</v>
      </c>
      <c r="G1993" s="254">
        <v>9059</v>
      </c>
      <c r="H1993" s="269">
        <v>8.8300371370366388</v>
      </c>
      <c r="I1993" s="254" t="s">
        <v>925</v>
      </c>
    </row>
    <row r="1994" spans="2:9">
      <c r="B1994" s="252" t="s">
        <v>161</v>
      </c>
      <c r="C1994" s="253" t="s">
        <v>15</v>
      </c>
      <c r="D1994" s="254" t="s">
        <v>4184</v>
      </c>
      <c r="E1994" s="255" t="s">
        <v>4185</v>
      </c>
      <c r="F1994" s="254">
        <v>133400</v>
      </c>
      <c r="G1994" s="254">
        <v>11844</v>
      </c>
      <c r="H1994" s="269">
        <v>8.8785607196401806</v>
      </c>
      <c r="I1994" s="254" t="s">
        <v>925</v>
      </c>
    </row>
    <row r="1995" spans="2:9">
      <c r="B1995" s="252" t="s">
        <v>2094</v>
      </c>
      <c r="C1995" s="253" t="s">
        <v>2095</v>
      </c>
      <c r="D1995" s="254" t="s">
        <v>4186</v>
      </c>
      <c r="E1995" s="255" t="s">
        <v>4187</v>
      </c>
      <c r="F1995" s="254">
        <v>102666</v>
      </c>
      <c r="G1995" s="254">
        <v>9117</v>
      </c>
      <c r="H1995" s="269">
        <v>8.8802524691718769</v>
      </c>
      <c r="I1995" s="254" t="s">
        <v>925</v>
      </c>
    </row>
    <row r="1996" spans="2:9">
      <c r="B1996" s="252" t="s">
        <v>186</v>
      </c>
      <c r="C1996" s="253" t="s">
        <v>16</v>
      </c>
      <c r="D1996" s="254" t="s">
        <v>4188</v>
      </c>
      <c r="E1996" s="255" t="s">
        <v>4189</v>
      </c>
      <c r="F1996" s="254">
        <v>143169</v>
      </c>
      <c r="G1996" s="254">
        <v>12724</v>
      </c>
      <c r="H1996" s="269">
        <v>8.8873988084012598</v>
      </c>
      <c r="I1996" s="254" t="s">
        <v>925</v>
      </c>
    </row>
    <row r="1997" spans="2:9">
      <c r="B1997" s="252" t="s">
        <v>156</v>
      </c>
      <c r="C1997" s="253" t="s">
        <v>14</v>
      </c>
      <c r="D1997" s="254" t="s">
        <v>4190</v>
      </c>
      <c r="E1997" s="255" t="s">
        <v>4191</v>
      </c>
      <c r="F1997" s="254">
        <v>117212</v>
      </c>
      <c r="G1997" s="254">
        <v>10424</v>
      </c>
      <c r="H1997" s="269">
        <v>8.8932873767191065</v>
      </c>
      <c r="I1997" s="254" t="s">
        <v>925</v>
      </c>
    </row>
    <row r="1998" spans="2:9">
      <c r="B1998" s="252" t="s">
        <v>2094</v>
      </c>
      <c r="C1998" s="253" t="s">
        <v>2095</v>
      </c>
      <c r="D1998" s="254" t="s">
        <v>4192</v>
      </c>
      <c r="E1998" s="255" t="s">
        <v>4193</v>
      </c>
      <c r="F1998" s="254">
        <v>182312</v>
      </c>
      <c r="G1998" s="254">
        <v>16215</v>
      </c>
      <c r="H1998" s="269">
        <v>8.894093641669226</v>
      </c>
      <c r="I1998" s="254" t="s">
        <v>925</v>
      </c>
    </row>
    <row r="1999" spans="2:9">
      <c r="B1999" s="252" t="s">
        <v>152</v>
      </c>
      <c r="C1999" s="253" t="s">
        <v>17</v>
      </c>
      <c r="D1999" s="254" t="s">
        <v>4194</v>
      </c>
      <c r="E1999" s="255" t="s">
        <v>4195</v>
      </c>
      <c r="F1999" s="254">
        <v>106343</v>
      </c>
      <c r="G1999" s="254">
        <v>9484</v>
      </c>
      <c r="H1999" s="269">
        <v>8.9183115014622487</v>
      </c>
      <c r="I1999" s="254" t="s">
        <v>925</v>
      </c>
    </row>
    <row r="2000" spans="2:9">
      <c r="B2000" s="252" t="s">
        <v>464</v>
      </c>
      <c r="C2000" s="253" t="s">
        <v>30</v>
      </c>
      <c r="D2000" s="254" t="s">
        <v>4196</v>
      </c>
      <c r="E2000" s="255" t="s">
        <v>4197</v>
      </c>
      <c r="F2000" s="254">
        <v>132666</v>
      </c>
      <c r="G2000" s="254">
        <v>11846</v>
      </c>
      <c r="H2000" s="269">
        <v>8.9291905989477343</v>
      </c>
      <c r="I2000" s="254" t="s">
        <v>925</v>
      </c>
    </row>
    <row r="2001" spans="2:9">
      <c r="B2001" s="252" t="s">
        <v>166</v>
      </c>
      <c r="C2001" s="253" t="s">
        <v>22</v>
      </c>
      <c r="D2001" s="254" t="s">
        <v>4198</v>
      </c>
      <c r="E2001" s="255" t="s">
        <v>4199</v>
      </c>
      <c r="F2001" s="254">
        <v>130049</v>
      </c>
      <c r="G2001" s="254">
        <v>11681</v>
      </c>
      <c r="H2001" s="269">
        <v>8.9819990926496942</v>
      </c>
      <c r="I2001" s="254" t="s">
        <v>925</v>
      </c>
    </row>
    <row r="2002" spans="2:9">
      <c r="B2002" s="252" t="s">
        <v>166</v>
      </c>
      <c r="C2002" s="253" t="s">
        <v>22</v>
      </c>
      <c r="D2002" s="254" t="s">
        <v>4200</v>
      </c>
      <c r="E2002" s="255" t="s">
        <v>4201</v>
      </c>
      <c r="F2002" s="254">
        <v>115763</v>
      </c>
      <c r="G2002" s="254">
        <v>10421</v>
      </c>
      <c r="H2002" s="269">
        <v>9.0020127329112061</v>
      </c>
      <c r="I2002" s="254" t="s">
        <v>925</v>
      </c>
    </row>
    <row r="2003" spans="2:9">
      <c r="B2003" s="252" t="s">
        <v>213</v>
      </c>
      <c r="C2003" s="253" t="s">
        <v>29</v>
      </c>
      <c r="D2003" s="254" t="s">
        <v>4202</v>
      </c>
      <c r="E2003" s="255" t="s">
        <v>4203</v>
      </c>
      <c r="F2003" s="254">
        <v>169101</v>
      </c>
      <c r="G2003" s="254">
        <v>15224</v>
      </c>
      <c r="H2003" s="269">
        <v>9.0029035901620915</v>
      </c>
      <c r="I2003" s="254" t="s">
        <v>925</v>
      </c>
    </row>
    <row r="2004" spans="2:9">
      <c r="B2004" s="252" t="s">
        <v>186</v>
      </c>
      <c r="C2004" s="253" t="s">
        <v>16</v>
      </c>
      <c r="D2004" s="254" t="s">
        <v>4204</v>
      </c>
      <c r="E2004" s="255" t="s">
        <v>4205</v>
      </c>
      <c r="F2004" s="254">
        <v>111352</v>
      </c>
      <c r="G2004" s="254">
        <v>10039</v>
      </c>
      <c r="H2004" s="269">
        <v>9.0155542783245917</v>
      </c>
      <c r="I2004" s="254" t="s">
        <v>925</v>
      </c>
    </row>
    <row r="2005" spans="2:9">
      <c r="B2005" s="252" t="s">
        <v>161</v>
      </c>
      <c r="C2005" s="253" t="s">
        <v>15</v>
      </c>
      <c r="D2005" s="254" t="s">
        <v>4206</v>
      </c>
      <c r="E2005" s="255" t="s">
        <v>4207</v>
      </c>
      <c r="F2005" s="254">
        <v>117011</v>
      </c>
      <c r="G2005" s="254">
        <v>10598</v>
      </c>
      <c r="H2005" s="269">
        <v>9.0572681200912726</v>
      </c>
      <c r="I2005" s="254" t="s">
        <v>925</v>
      </c>
    </row>
    <row r="2006" spans="2:9">
      <c r="B2006" s="252" t="s">
        <v>1208</v>
      </c>
      <c r="C2006" s="253" t="s">
        <v>18</v>
      </c>
      <c r="D2006" s="254" t="s">
        <v>4208</v>
      </c>
      <c r="E2006" s="255" t="s">
        <v>4209</v>
      </c>
      <c r="F2006" s="254">
        <v>132239</v>
      </c>
      <c r="G2006" s="254">
        <v>12016</v>
      </c>
      <c r="H2006" s="269">
        <v>9.086578089670974</v>
      </c>
      <c r="I2006" s="254" t="s">
        <v>925</v>
      </c>
    </row>
    <row r="2007" spans="2:9">
      <c r="B2007" s="252" t="s">
        <v>936</v>
      </c>
      <c r="C2007" s="253" t="s">
        <v>937</v>
      </c>
      <c r="D2007" s="254" t="s">
        <v>4210</v>
      </c>
      <c r="E2007" s="255" t="s">
        <v>4211</v>
      </c>
      <c r="F2007" s="254">
        <v>161321</v>
      </c>
      <c r="G2007" s="254">
        <v>14670</v>
      </c>
      <c r="H2007" s="269">
        <v>9.0936703838929844</v>
      </c>
      <c r="I2007" s="254" t="s">
        <v>925</v>
      </c>
    </row>
    <row r="2008" spans="2:9">
      <c r="B2008" s="252" t="s">
        <v>2094</v>
      </c>
      <c r="C2008" s="253" t="s">
        <v>2095</v>
      </c>
      <c r="D2008" s="254" t="s">
        <v>4212</v>
      </c>
      <c r="E2008" s="255" t="s">
        <v>4213</v>
      </c>
      <c r="F2008" s="254">
        <v>142593</v>
      </c>
      <c r="G2008" s="254">
        <v>13089</v>
      </c>
      <c r="H2008" s="269">
        <v>9.1792724748059165</v>
      </c>
      <c r="I2008" s="254" t="s">
        <v>925</v>
      </c>
    </row>
    <row r="2009" spans="2:9">
      <c r="B2009" s="252" t="s">
        <v>166</v>
      </c>
      <c r="C2009" s="253" t="s">
        <v>22</v>
      </c>
      <c r="D2009" s="254" t="s">
        <v>4214</v>
      </c>
      <c r="E2009" s="255" t="s">
        <v>4215</v>
      </c>
      <c r="F2009" s="254">
        <v>199397</v>
      </c>
      <c r="G2009" s="254">
        <v>18445</v>
      </c>
      <c r="H2009" s="269">
        <v>9.2503899256257611</v>
      </c>
      <c r="I2009" s="254" t="s">
        <v>925</v>
      </c>
    </row>
    <row r="2010" spans="2:9">
      <c r="B2010" s="252" t="s">
        <v>186</v>
      </c>
      <c r="C2010" s="253" t="s">
        <v>16</v>
      </c>
      <c r="D2010" s="254" t="s">
        <v>4216</v>
      </c>
      <c r="E2010" s="255" t="s">
        <v>4217</v>
      </c>
      <c r="F2010" s="254">
        <v>104545</v>
      </c>
      <c r="G2010" s="254">
        <v>9676</v>
      </c>
      <c r="H2010" s="269">
        <v>9.255344588454733</v>
      </c>
      <c r="I2010" s="254" t="s">
        <v>925</v>
      </c>
    </row>
    <row r="2011" spans="2:9">
      <c r="B2011" s="252" t="s">
        <v>2094</v>
      </c>
      <c r="C2011" s="253" t="s">
        <v>2095</v>
      </c>
      <c r="D2011" s="254" t="s">
        <v>4218</v>
      </c>
      <c r="E2011" s="255" t="s">
        <v>4219</v>
      </c>
      <c r="F2011" s="254">
        <v>136033</v>
      </c>
      <c r="G2011" s="254">
        <v>12641</v>
      </c>
      <c r="H2011" s="269">
        <v>9.2925981195739258</v>
      </c>
      <c r="I2011" s="254" t="s">
        <v>925</v>
      </c>
    </row>
    <row r="2012" spans="2:9">
      <c r="B2012" s="252" t="s">
        <v>152</v>
      </c>
      <c r="C2012" s="253" t="s">
        <v>17</v>
      </c>
      <c r="D2012" s="254" t="s">
        <v>4220</v>
      </c>
      <c r="E2012" s="255" t="s">
        <v>4221</v>
      </c>
      <c r="F2012" s="254">
        <v>106962</v>
      </c>
      <c r="G2012" s="254">
        <v>9957</v>
      </c>
      <c r="H2012" s="269">
        <v>9.3089134458966729</v>
      </c>
      <c r="I2012" s="254" t="s">
        <v>925</v>
      </c>
    </row>
    <row r="2013" spans="2:9">
      <c r="B2013" s="252" t="s">
        <v>2211</v>
      </c>
      <c r="C2013" s="253" t="s">
        <v>37</v>
      </c>
      <c r="D2013" s="254" t="s">
        <v>4222</v>
      </c>
      <c r="E2013" s="255" t="s">
        <v>4223</v>
      </c>
      <c r="F2013" s="254">
        <v>101381</v>
      </c>
      <c r="G2013" s="254">
        <v>9451</v>
      </c>
      <c r="H2013" s="269">
        <v>9.3222595949931453</v>
      </c>
      <c r="I2013" s="254" t="s">
        <v>925</v>
      </c>
    </row>
    <row r="2014" spans="2:9">
      <c r="B2014" s="252" t="s">
        <v>213</v>
      </c>
      <c r="C2014" s="253" t="s">
        <v>29</v>
      </c>
      <c r="D2014" s="254" t="s">
        <v>4224</v>
      </c>
      <c r="E2014" s="255" t="s">
        <v>4225</v>
      </c>
      <c r="F2014" s="254">
        <v>113832</v>
      </c>
      <c r="G2014" s="254">
        <v>10650</v>
      </c>
      <c r="H2014" s="269">
        <v>9.3558928947923246</v>
      </c>
      <c r="I2014" s="254" t="s">
        <v>925</v>
      </c>
    </row>
    <row r="2015" spans="2:9">
      <c r="B2015" s="252" t="s">
        <v>156</v>
      </c>
      <c r="C2015" s="253" t="s">
        <v>14</v>
      </c>
      <c r="D2015" s="254" t="s">
        <v>4226</v>
      </c>
      <c r="E2015" s="255" t="s">
        <v>4227</v>
      </c>
      <c r="F2015" s="254">
        <v>134901</v>
      </c>
      <c r="G2015" s="254">
        <v>12631</v>
      </c>
      <c r="H2015" s="269">
        <v>9.3631626155476972</v>
      </c>
      <c r="I2015" s="254" t="s">
        <v>925</v>
      </c>
    </row>
    <row r="2016" spans="2:9">
      <c r="B2016" s="252" t="s">
        <v>263</v>
      </c>
      <c r="C2016" s="253" t="s">
        <v>264</v>
      </c>
      <c r="D2016" s="254" t="s">
        <v>4228</v>
      </c>
      <c r="E2016" s="255" t="s">
        <v>4229</v>
      </c>
      <c r="F2016" s="254">
        <v>129190</v>
      </c>
      <c r="G2016" s="254">
        <v>12097</v>
      </c>
      <c r="H2016" s="269">
        <v>9.3637278427122848</v>
      </c>
      <c r="I2016" s="254" t="s">
        <v>925</v>
      </c>
    </row>
    <row r="2017" spans="2:9">
      <c r="B2017" s="252" t="s">
        <v>186</v>
      </c>
      <c r="C2017" s="253" t="s">
        <v>16</v>
      </c>
      <c r="D2017" s="254" t="s">
        <v>4230</v>
      </c>
      <c r="E2017" s="255" t="s">
        <v>4231</v>
      </c>
      <c r="F2017" s="254">
        <v>186160</v>
      </c>
      <c r="G2017" s="254">
        <v>17482</v>
      </c>
      <c r="H2017" s="269">
        <v>9.3908465835840147</v>
      </c>
      <c r="I2017" s="254" t="s">
        <v>925</v>
      </c>
    </row>
    <row r="2018" spans="2:9">
      <c r="B2018" s="252" t="s">
        <v>161</v>
      </c>
      <c r="C2018" s="253" t="s">
        <v>15</v>
      </c>
      <c r="D2018" s="254" t="s">
        <v>4232</v>
      </c>
      <c r="E2018" s="255" t="s">
        <v>4233</v>
      </c>
      <c r="F2018" s="254">
        <v>121850</v>
      </c>
      <c r="G2018" s="254">
        <v>11507</v>
      </c>
      <c r="H2018" s="269">
        <v>9.4435781698810004</v>
      </c>
      <c r="I2018" s="254" t="s">
        <v>925</v>
      </c>
    </row>
    <row r="2019" spans="2:9">
      <c r="B2019" s="252" t="s">
        <v>169</v>
      </c>
      <c r="C2019" s="253" t="s">
        <v>33</v>
      </c>
      <c r="D2019" s="254" t="s">
        <v>4234</v>
      </c>
      <c r="E2019" s="255" t="s">
        <v>4235</v>
      </c>
      <c r="F2019" s="254">
        <v>165662</v>
      </c>
      <c r="G2019" s="254">
        <v>15648</v>
      </c>
      <c r="H2019" s="269">
        <v>9.4457389141746457</v>
      </c>
      <c r="I2019" s="254" t="s">
        <v>925</v>
      </c>
    </row>
    <row r="2020" spans="2:9">
      <c r="B2020" s="252" t="s">
        <v>186</v>
      </c>
      <c r="C2020" s="253" t="s">
        <v>16</v>
      </c>
      <c r="D2020" s="254" t="s">
        <v>4236</v>
      </c>
      <c r="E2020" s="255" t="s">
        <v>4237</v>
      </c>
      <c r="F2020" s="254">
        <v>114974</v>
      </c>
      <c r="G2020" s="254">
        <v>10868</v>
      </c>
      <c r="H2020" s="269">
        <v>9.4525718858176635</v>
      </c>
      <c r="I2020" s="254" t="s">
        <v>925</v>
      </c>
    </row>
    <row r="2021" spans="2:9">
      <c r="B2021" s="252" t="s">
        <v>936</v>
      </c>
      <c r="C2021" s="253" t="s">
        <v>937</v>
      </c>
      <c r="D2021" s="254" t="s">
        <v>4238</v>
      </c>
      <c r="E2021" s="255" t="s">
        <v>4239</v>
      </c>
      <c r="F2021" s="254">
        <v>122522</v>
      </c>
      <c r="G2021" s="254">
        <v>11595</v>
      </c>
      <c r="H2021" s="269">
        <v>9.4636065359690509</v>
      </c>
      <c r="I2021" s="254" t="s">
        <v>925</v>
      </c>
    </row>
    <row r="2022" spans="2:9">
      <c r="B2022" s="252" t="s">
        <v>156</v>
      </c>
      <c r="C2022" s="253" t="s">
        <v>14</v>
      </c>
      <c r="D2022" s="254" t="s">
        <v>4240</v>
      </c>
      <c r="E2022" s="255" t="s">
        <v>4241</v>
      </c>
      <c r="F2022" s="254">
        <v>172339</v>
      </c>
      <c r="G2022" s="254">
        <v>16337</v>
      </c>
      <c r="H2022" s="269">
        <v>9.4795722384370347</v>
      </c>
      <c r="I2022" s="254" t="s">
        <v>925</v>
      </c>
    </row>
    <row r="2023" spans="2:9">
      <c r="B2023" s="252" t="s">
        <v>199</v>
      </c>
      <c r="C2023" s="253" t="s">
        <v>25</v>
      </c>
      <c r="D2023" s="254" t="s">
        <v>4242</v>
      </c>
      <c r="E2023" s="255" t="s">
        <v>4243</v>
      </c>
      <c r="F2023" s="254">
        <v>115651</v>
      </c>
      <c r="G2023" s="254">
        <v>11002</v>
      </c>
      <c r="H2023" s="269">
        <v>9.5131040803797617</v>
      </c>
      <c r="I2023" s="254" t="s">
        <v>925</v>
      </c>
    </row>
    <row r="2024" spans="2:9">
      <c r="B2024" s="252" t="s">
        <v>975</v>
      </c>
      <c r="C2024" s="253" t="s">
        <v>43</v>
      </c>
      <c r="D2024" s="254" t="s">
        <v>4244</v>
      </c>
      <c r="E2024" s="255" t="s">
        <v>4245</v>
      </c>
      <c r="F2024" s="254">
        <v>137272</v>
      </c>
      <c r="G2024" s="254">
        <v>13073</v>
      </c>
      <c r="H2024" s="269">
        <v>9.5234279386910661</v>
      </c>
      <c r="I2024" s="254" t="s">
        <v>925</v>
      </c>
    </row>
    <row r="2025" spans="2:9">
      <c r="B2025" s="252" t="s">
        <v>639</v>
      </c>
      <c r="C2025" s="253" t="s">
        <v>31</v>
      </c>
      <c r="D2025" s="254" t="s">
        <v>4246</v>
      </c>
      <c r="E2025" s="255" t="s">
        <v>4247</v>
      </c>
      <c r="F2025" s="254">
        <v>167772</v>
      </c>
      <c r="G2025" s="254">
        <v>16002</v>
      </c>
      <c r="H2025" s="269">
        <v>9.5379443530505696</v>
      </c>
      <c r="I2025" s="254" t="s">
        <v>925</v>
      </c>
    </row>
    <row r="2026" spans="2:9">
      <c r="B2026" s="252" t="s">
        <v>186</v>
      </c>
      <c r="C2026" s="253" t="s">
        <v>16</v>
      </c>
      <c r="D2026" s="254" t="s">
        <v>4248</v>
      </c>
      <c r="E2026" s="255" t="s">
        <v>4249</v>
      </c>
      <c r="F2026" s="254">
        <v>172179</v>
      </c>
      <c r="G2026" s="254">
        <v>16454</v>
      </c>
      <c r="H2026" s="269">
        <v>9.556333815389797</v>
      </c>
      <c r="I2026" s="254" t="s">
        <v>925</v>
      </c>
    </row>
    <row r="2027" spans="2:9">
      <c r="B2027" s="252" t="s">
        <v>2094</v>
      </c>
      <c r="C2027" s="253" t="s">
        <v>2095</v>
      </c>
      <c r="D2027" s="254" t="s">
        <v>4250</v>
      </c>
      <c r="E2027" s="255" t="s">
        <v>4251</v>
      </c>
      <c r="F2027" s="254">
        <v>119058</v>
      </c>
      <c r="G2027" s="254">
        <v>11425</v>
      </c>
      <c r="H2027" s="269">
        <v>9.5961632145676887</v>
      </c>
      <c r="I2027" s="254" t="s">
        <v>925</v>
      </c>
    </row>
    <row r="2028" spans="2:9">
      <c r="B2028" s="252" t="s">
        <v>156</v>
      </c>
      <c r="C2028" s="253" t="s">
        <v>14</v>
      </c>
      <c r="D2028" s="254" t="s">
        <v>4252</v>
      </c>
      <c r="E2028" s="255" t="s">
        <v>4253</v>
      </c>
      <c r="F2028" s="254">
        <v>229690</v>
      </c>
      <c r="G2028" s="254">
        <v>22042</v>
      </c>
      <c r="H2028" s="269">
        <v>9.5964125560538118</v>
      </c>
      <c r="I2028" s="254" t="s">
        <v>925</v>
      </c>
    </row>
    <row r="2029" spans="2:9">
      <c r="B2029" s="252" t="s">
        <v>161</v>
      </c>
      <c r="C2029" s="253" t="s">
        <v>15</v>
      </c>
      <c r="D2029" s="254" t="s">
        <v>4254</v>
      </c>
      <c r="E2029" s="255" t="s">
        <v>4255</v>
      </c>
      <c r="F2029" s="254">
        <v>135850</v>
      </c>
      <c r="G2029" s="254">
        <v>13037</v>
      </c>
      <c r="H2029" s="269">
        <v>9.5966139124033862</v>
      </c>
      <c r="I2029" s="254" t="s">
        <v>925</v>
      </c>
    </row>
    <row r="2030" spans="2:9">
      <c r="B2030" s="252" t="s">
        <v>950</v>
      </c>
      <c r="C2030" s="253" t="s">
        <v>46</v>
      </c>
      <c r="D2030" s="254" t="s">
        <v>4256</v>
      </c>
      <c r="E2030" s="255" t="s">
        <v>4257</v>
      </c>
      <c r="F2030" s="254">
        <v>110352</v>
      </c>
      <c r="G2030" s="254">
        <v>10617</v>
      </c>
      <c r="H2030" s="269">
        <v>9.6210308829926046</v>
      </c>
      <c r="I2030" s="254" t="s">
        <v>925</v>
      </c>
    </row>
    <row r="2031" spans="2:9">
      <c r="B2031" s="252" t="s">
        <v>338</v>
      </c>
      <c r="C2031" s="253" t="s">
        <v>34</v>
      </c>
      <c r="D2031" s="254" t="s">
        <v>4258</v>
      </c>
      <c r="E2031" s="255" t="s">
        <v>4259</v>
      </c>
      <c r="F2031" s="254">
        <v>145455</v>
      </c>
      <c r="G2031" s="254">
        <v>14039</v>
      </c>
      <c r="H2031" s="269">
        <v>9.6517823381801922</v>
      </c>
      <c r="I2031" s="254" t="s">
        <v>925</v>
      </c>
    </row>
    <row r="2032" spans="2:9">
      <c r="B2032" s="252" t="s">
        <v>156</v>
      </c>
      <c r="C2032" s="253" t="s">
        <v>14</v>
      </c>
      <c r="D2032" s="254" t="s">
        <v>4260</v>
      </c>
      <c r="E2032" s="255" t="s">
        <v>4261</v>
      </c>
      <c r="F2032" s="254">
        <v>112032</v>
      </c>
      <c r="G2032" s="254">
        <v>10820</v>
      </c>
      <c r="H2032" s="269">
        <v>9.6579548700371323</v>
      </c>
      <c r="I2032" s="254" t="s">
        <v>925</v>
      </c>
    </row>
    <row r="2033" spans="2:9">
      <c r="B2033" s="252" t="s">
        <v>1208</v>
      </c>
      <c r="C2033" s="253" t="s">
        <v>18</v>
      </c>
      <c r="D2033" s="254" t="s">
        <v>4262</v>
      </c>
      <c r="E2033" s="255" t="s">
        <v>4263</v>
      </c>
      <c r="F2033" s="254">
        <v>111461</v>
      </c>
      <c r="G2033" s="254">
        <v>10810</v>
      </c>
      <c r="H2033" s="269">
        <v>9.698459550874297</v>
      </c>
      <c r="I2033" s="254" t="s">
        <v>925</v>
      </c>
    </row>
    <row r="2034" spans="2:9">
      <c r="B2034" s="252" t="s">
        <v>639</v>
      </c>
      <c r="C2034" s="253" t="s">
        <v>31</v>
      </c>
      <c r="D2034" s="254" t="s">
        <v>4264</v>
      </c>
      <c r="E2034" s="255" t="s">
        <v>4265</v>
      </c>
      <c r="F2034" s="254">
        <v>102882</v>
      </c>
      <c r="G2034" s="254">
        <v>9990</v>
      </c>
      <c r="H2034" s="269">
        <v>9.7101533795999302</v>
      </c>
      <c r="I2034" s="254" t="s">
        <v>925</v>
      </c>
    </row>
    <row r="2035" spans="2:9">
      <c r="B2035" s="252" t="s">
        <v>338</v>
      </c>
      <c r="C2035" s="253" t="s">
        <v>34</v>
      </c>
      <c r="D2035" s="254" t="s">
        <v>4266</v>
      </c>
      <c r="E2035" s="255" t="s">
        <v>4267</v>
      </c>
      <c r="F2035" s="254">
        <v>194240</v>
      </c>
      <c r="G2035" s="254">
        <v>18869</v>
      </c>
      <c r="H2035" s="269">
        <v>9.7142710049423382</v>
      </c>
      <c r="I2035" s="254" t="s">
        <v>925</v>
      </c>
    </row>
    <row r="2036" spans="2:9">
      <c r="B2036" s="252" t="s">
        <v>166</v>
      </c>
      <c r="C2036" s="253" t="s">
        <v>22</v>
      </c>
      <c r="D2036" s="254" t="s">
        <v>4268</v>
      </c>
      <c r="E2036" s="255" t="s">
        <v>4269</v>
      </c>
      <c r="F2036" s="254">
        <v>109382</v>
      </c>
      <c r="G2036" s="254">
        <v>10702</v>
      </c>
      <c r="H2036" s="269">
        <v>9.7840595344755066</v>
      </c>
      <c r="I2036" s="254" t="s">
        <v>925</v>
      </c>
    </row>
    <row r="2037" spans="2:9">
      <c r="B2037" s="252" t="s">
        <v>1208</v>
      </c>
      <c r="C2037" s="253" t="s">
        <v>18</v>
      </c>
      <c r="D2037" s="254" t="s">
        <v>4270</v>
      </c>
      <c r="E2037" s="255" t="s">
        <v>4271</v>
      </c>
      <c r="F2037" s="254">
        <v>145510</v>
      </c>
      <c r="G2037" s="254">
        <v>14238</v>
      </c>
      <c r="H2037" s="269">
        <v>9.7848945089684563</v>
      </c>
      <c r="I2037" s="254" t="s">
        <v>925</v>
      </c>
    </row>
    <row r="2038" spans="2:9">
      <c r="B2038" s="252" t="s">
        <v>156</v>
      </c>
      <c r="C2038" s="253" t="s">
        <v>14</v>
      </c>
      <c r="D2038" s="254" t="s">
        <v>4272</v>
      </c>
      <c r="E2038" s="255" t="s">
        <v>4273</v>
      </c>
      <c r="F2038" s="254">
        <v>130138</v>
      </c>
      <c r="G2038" s="254">
        <v>12770</v>
      </c>
      <c r="H2038" s="269">
        <v>9.8126604066452536</v>
      </c>
      <c r="I2038" s="254" t="s">
        <v>925</v>
      </c>
    </row>
    <row r="2039" spans="2:9">
      <c r="B2039" s="252" t="s">
        <v>1359</v>
      </c>
      <c r="C2039" s="253" t="s">
        <v>32</v>
      </c>
      <c r="D2039" s="254" t="s">
        <v>4274</v>
      </c>
      <c r="E2039" s="255" t="s">
        <v>4275</v>
      </c>
      <c r="F2039" s="254">
        <v>130001</v>
      </c>
      <c r="G2039" s="254">
        <v>12758</v>
      </c>
      <c r="H2039" s="269">
        <v>9.8137706633025896</v>
      </c>
      <c r="I2039" s="254" t="s">
        <v>925</v>
      </c>
    </row>
    <row r="2040" spans="2:9">
      <c r="B2040" s="252" t="s">
        <v>2094</v>
      </c>
      <c r="C2040" s="253" t="s">
        <v>2095</v>
      </c>
      <c r="D2040" s="254" t="s">
        <v>4276</v>
      </c>
      <c r="E2040" s="255" t="s">
        <v>4277</v>
      </c>
      <c r="F2040" s="254">
        <v>121055</v>
      </c>
      <c r="G2040" s="254">
        <v>11894</v>
      </c>
      <c r="H2040" s="269">
        <v>9.8252860270125151</v>
      </c>
      <c r="I2040" s="254" t="s">
        <v>925</v>
      </c>
    </row>
    <row r="2041" spans="2:9">
      <c r="B2041" s="252" t="s">
        <v>369</v>
      </c>
      <c r="C2041" s="253" t="s">
        <v>44</v>
      </c>
      <c r="D2041" s="254" t="s">
        <v>4278</v>
      </c>
      <c r="E2041" s="255" t="s">
        <v>4279</v>
      </c>
      <c r="F2041" s="254">
        <v>104517</v>
      </c>
      <c r="G2041" s="254">
        <v>10373</v>
      </c>
      <c r="H2041" s="269">
        <v>9.9247012447735781</v>
      </c>
      <c r="I2041" s="254" t="s">
        <v>925</v>
      </c>
    </row>
    <row r="2042" spans="2:9">
      <c r="B2042" s="252" t="s">
        <v>464</v>
      </c>
      <c r="C2042" s="253" t="s">
        <v>30</v>
      </c>
      <c r="D2042" s="254" t="s">
        <v>4280</v>
      </c>
      <c r="E2042" s="255" t="s">
        <v>4281</v>
      </c>
      <c r="F2042" s="254">
        <v>106475</v>
      </c>
      <c r="G2042" s="254">
        <v>10591</v>
      </c>
      <c r="H2042" s="269">
        <v>9.946935900446114</v>
      </c>
      <c r="I2042" s="254" t="s">
        <v>925</v>
      </c>
    </row>
    <row r="2043" spans="2:9">
      <c r="B2043" s="252" t="s">
        <v>156</v>
      </c>
      <c r="C2043" s="253" t="s">
        <v>14</v>
      </c>
      <c r="D2043" s="254" t="s">
        <v>4282</v>
      </c>
      <c r="E2043" s="255" t="s">
        <v>4283</v>
      </c>
      <c r="F2043" s="254">
        <v>120775</v>
      </c>
      <c r="G2043" s="254">
        <v>12018</v>
      </c>
      <c r="H2043" s="269">
        <v>9.9507348375077616</v>
      </c>
      <c r="I2043" s="254" t="s">
        <v>925</v>
      </c>
    </row>
    <row r="2044" spans="2:9">
      <c r="B2044" s="252" t="s">
        <v>156</v>
      </c>
      <c r="C2044" s="253" t="s">
        <v>14</v>
      </c>
      <c r="D2044" s="254" t="s">
        <v>4284</v>
      </c>
      <c r="E2044" s="255" t="s">
        <v>4285</v>
      </c>
      <c r="F2044" s="254">
        <v>109813</v>
      </c>
      <c r="G2044" s="254">
        <v>10965</v>
      </c>
      <c r="H2044" s="269">
        <v>9.9851565843752557</v>
      </c>
      <c r="I2044" s="254" t="s">
        <v>925</v>
      </c>
    </row>
    <row r="2045" spans="2:9">
      <c r="B2045" s="252" t="s">
        <v>936</v>
      </c>
      <c r="C2045" s="253" t="s">
        <v>937</v>
      </c>
      <c r="D2045" s="254" t="s">
        <v>4286</v>
      </c>
      <c r="E2045" s="255" t="s">
        <v>4287</v>
      </c>
      <c r="F2045" s="254">
        <v>130042</v>
      </c>
      <c r="G2045" s="254">
        <v>13082</v>
      </c>
      <c r="H2045" s="269">
        <v>10.059826825179558</v>
      </c>
      <c r="I2045" s="254" t="s">
        <v>925</v>
      </c>
    </row>
    <row r="2046" spans="2:9">
      <c r="B2046" s="252" t="s">
        <v>161</v>
      </c>
      <c r="C2046" s="253" t="s">
        <v>15</v>
      </c>
      <c r="D2046" s="254" t="s">
        <v>4288</v>
      </c>
      <c r="E2046" s="255" t="s">
        <v>4289</v>
      </c>
      <c r="F2046" s="254">
        <v>115577</v>
      </c>
      <c r="G2046" s="254">
        <v>11669</v>
      </c>
      <c r="H2046" s="269">
        <v>10.096299436739145</v>
      </c>
      <c r="I2046" s="254" t="s">
        <v>925</v>
      </c>
    </row>
    <row r="2047" spans="2:9">
      <c r="B2047" s="252" t="s">
        <v>315</v>
      </c>
      <c r="C2047" s="253" t="s">
        <v>24</v>
      </c>
      <c r="D2047" s="254" t="s">
        <v>4290</v>
      </c>
      <c r="E2047" s="255" t="s">
        <v>4291</v>
      </c>
      <c r="F2047" s="254">
        <v>114678</v>
      </c>
      <c r="G2047" s="254">
        <v>11629</v>
      </c>
      <c r="H2047" s="269">
        <v>10.140567502049217</v>
      </c>
      <c r="I2047" s="254" t="s">
        <v>925</v>
      </c>
    </row>
    <row r="2048" spans="2:9">
      <c r="B2048" s="252" t="s">
        <v>248</v>
      </c>
      <c r="C2048" s="253" t="s">
        <v>21</v>
      </c>
      <c r="D2048" s="254" t="s">
        <v>4292</v>
      </c>
      <c r="E2048" s="255" t="s">
        <v>4293</v>
      </c>
      <c r="F2048" s="254">
        <v>115486</v>
      </c>
      <c r="G2048" s="254">
        <v>11775</v>
      </c>
      <c r="H2048" s="269">
        <v>10.196041078572295</v>
      </c>
      <c r="I2048" s="254" t="s">
        <v>925</v>
      </c>
    </row>
    <row r="2049" spans="2:9">
      <c r="B2049" s="252" t="s">
        <v>1882</v>
      </c>
      <c r="C2049" s="253" t="s">
        <v>45</v>
      </c>
      <c r="D2049" s="254" t="s">
        <v>4294</v>
      </c>
      <c r="E2049" s="255" t="s">
        <v>4295</v>
      </c>
      <c r="F2049" s="254">
        <v>127362</v>
      </c>
      <c r="G2049" s="254">
        <v>13030</v>
      </c>
      <c r="H2049" s="269">
        <v>10.230681050862895</v>
      </c>
      <c r="I2049" s="254" t="s">
        <v>925</v>
      </c>
    </row>
    <row r="2050" spans="2:9">
      <c r="B2050" s="252" t="s">
        <v>186</v>
      </c>
      <c r="C2050" s="253" t="s">
        <v>16</v>
      </c>
      <c r="D2050" s="254" t="s">
        <v>4296</v>
      </c>
      <c r="E2050" s="255" t="s">
        <v>4297</v>
      </c>
      <c r="F2050" s="254">
        <v>150202</v>
      </c>
      <c r="G2050" s="254">
        <v>15424</v>
      </c>
      <c r="H2050" s="269">
        <v>10.26883796487397</v>
      </c>
      <c r="I2050" s="254" t="s">
        <v>925</v>
      </c>
    </row>
    <row r="2051" spans="2:9">
      <c r="B2051" s="252" t="s">
        <v>315</v>
      </c>
      <c r="C2051" s="253" t="s">
        <v>24</v>
      </c>
      <c r="D2051" s="254" t="s">
        <v>4298</v>
      </c>
      <c r="E2051" s="255" t="s">
        <v>4299</v>
      </c>
      <c r="F2051" s="254">
        <v>213019</v>
      </c>
      <c r="G2051" s="254">
        <v>21893</v>
      </c>
      <c r="H2051" s="269">
        <v>10.277486984729062</v>
      </c>
      <c r="I2051" s="254" t="s">
        <v>925</v>
      </c>
    </row>
    <row r="2052" spans="2:9">
      <c r="B2052" s="252" t="s">
        <v>248</v>
      </c>
      <c r="C2052" s="253" t="s">
        <v>21</v>
      </c>
      <c r="D2052" s="254" t="s">
        <v>4300</v>
      </c>
      <c r="E2052" s="255" t="s">
        <v>4301</v>
      </c>
      <c r="F2052" s="254">
        <v>119998</v>
      </c>
      <c r="G2052" s="254">
        <v>12354</v>
      </c>
      <c r="H2052" s="269">
        <v>10.295171586193103</v>
      </c>
      <c r="I2052" s="254" t="s">
        <v>925</v>
      </c>
    </row>
    <row r="2053" spans="2:9">
      <c r="B2053" s="252" t="s">
        <v>369</v>
      </c>
      <c r="C2053" s="253" t="s">
        <v>44</v>
      </c>
      <c r="D2053" s="254" t="s">
        <v>4302</v>
      </c>
      <c r="E2053" s="255" t="s">
        <v>4303</v>
      </c>
      <c r="F2053" s="254">
        <v>110042</v>
      </c>
      <c r="G2053" s="254">
        <v>11336</v>
      </c>
      <c r="H2053" s="269">
        <v>10.301521237345741</v>
      </c>
      <c r="I2053" s="254" t="s">
        <v>925</v>
      </c>
    </row>
    <row r="2054" spans="2:9">
      <c r="B2054" s="252" t="s">
        <v>156</v>
      </c>
      <c r="C2054" s="253" t="s">
        <v>14</v>
      </c>
      <c r="D2054" s="254" t="s">
        <v>4304</v>
      </c>
      <c r="E2054" s="255" t="s">
        <v>4305</v>
      </c>
      <c r="F2054" s="254">
        <v>182944</v>
      </c>
      <c r="G2054" s="254">
        <v>18857</v>
      </c>
      <c r="H2054" s="269">
        <v>10.307525800244884</v>
      </c>
      <c r="I2054" s="254" t="s">
        <v>925</v>
      </c>
    </row>
    <row r="2055" spans="2:9">
      <c r="B2055" s="252" t="s">
        <v>156</v>
      </c>
      <c r="C2055" s="253" t="s">
        <v>14</v>
      </c>
      <c r="D2055" s="254" t="s">
        <v>4306</v>
      </c>
      <c r="E2055" s="255" t="s">
        <v>4307</v>
      </c>
      <c r="F2055" s="254">
        <v>107139</v>
      </c>
      <c r="G2055" s="254">
        <v>11055</v>
      </c>
      <c r="H2055" s="269">
        <v>10.318371461372609</v>
      </c>
      <c r="I2055" s="254" t="s">
        <v>925</v>
      </c>
    </row>
    <row r="2056" spans="2:9">
      <c r="B2056" s="252" t="s">
        <v>161</v>
      </c>
      <c r="C2056" s="253" t="s">
        <v>15</v>
      </c>
      <c r="D2056" s="254" t="s">
        <v>4308</v>
      </c>
      <c r="E2056" s="255" t="s">
        <v>4309</v>
      </c>
      <c r="F2056" s="254">
        <v>129065</v>
      </c>
      <c r="G2056" s="254">
        <v>13346</v>
      </c>
      <c r="H2056" s="269">
        <v>10.34052609150428</v>
      </c>
      <c r="I2056" s="254" t="s">
        <v>925</v>
      </c>
    </row>
    <row r="2057" spans="2:9">
      <c r="B2057" s="252" t="s">
        <v>161</v>
      </c>
      <c r="C2057" s="253" t="s">
        <v>15</v>
      </c>
      <c r="D2057" s="254" t="s">
        <v>4310</v>
      </c>
      <c r="E2057" s="255" t="s">
        <v>4311</v>
      </c>
      <c r="F2057" s="254">
        <v>123459</v>
      </c>
      <c r="G2057" s="254">
        <v>12790</v>
      </c>
      <c r="H2057" s="269">
        <v>10.359714561109357</v>
      </c>
      <c r="I2057" s="254" t="s">
        <v>925</v>
      </c>
    </row>
    <row r="2058" spans="2:9">
      <c r="B2058" s="252" t="s">
        <v>169</v>
      </c>
      <c r="C2058" s="253" t="s">
        <v>33</v>
      </c>
      <c r="D2058" s="254" t="s">
        <v>4312</v>
      </c>
      <c r="E2058" s="255" t="s">
        <v>4313</v>
      </c>
      <c r="F2058" s="254">
        <v>161125</v>
      </c>
      <c r="G2058" s="254">
        <v>16708</v>
      </c>
      <c r="H2058" s="269">
        <v>10.369588828549263</v>
      </c>
      <c r="I2058" s="254" t="s">
        <v>925</v>
      </c>
    </row>
    <row r="2059" spans="2:9">
      <c r="B2059" s="252" t="s">
        <v>315</v>
      </c>
      <c r="C2059" s="253" t="s">
        <v>24</v>
      </c>
      <c r="D2059" s="254" t="s">
        <v>4314</v>
      </c>
      <c r="E2059" s="255" t="s">
        <v>4315</v>
      </c>
      <c r="F2059" s="254">
        <v>150866</v>
      </c>
      <c r="G2059" s="254">
        <v>15732</v>
      </c>
      <c r="H2059" s="269">
        <v>10.427796852836293</v>
      </c>
      <c r="I2059" s="254" t="s">
        <v>925</v>
      </c>
    </row>
    <row r="2060" spans="2:9">
      <c r="B2060" s="252" t="s">
        <v>1882</v>
      </c>
      <c r="C2060" s="253" t="s">
        <v>45</v>
      </c>
      <c r="D2060" s="254" t="s">
        <v>4316</v>
      </c>
      <c r="E2060" s="255" t="s">
        <v>4317</v>
      </c>
      <c r="F2060" s="254">
        <v>200111</v>
      </c>
      <c r="G2060" s="254">
        <v>20898</v>
      </c>
      <c r="H2060" s="269">
        <v>10.443204021767919</v>
      </c>
      <c r="I2060" s="254" t="s">
        <v>925</v>
      </c>
    </row>
    <row r="2061" spans="2:9">
      <c r="B2061" s="252" t="s">
        <v>639</v>
      </c>
      <c r="C2061" s="253" t="s">
        <v>31</v>
      </c>
      <c r="D2061" s="254" t="s">
        <v>4318</v>
      </c>
      <c r="E2061" s="255" t="s">
        <v>4319</v>
      </c>
      <c r="F2061" s="254">
        <v>195142</v>
      </c>
      <c r="G2061" s="254">
        <v>20384</v>
      </c>
      <c r="H2061" s="269">
        <v>10.445726701581412</v>
      </c>
      <c r="I2061" s="254" t="s">
        <v>925</v>
      </c>
    </row>
    <row r="2062" spans="2:9">
      <c r="B2062" s="252" t="s">
        <v>2094</v>
      </c>
      <c r="C2062" s="253" t="s">
        <v>2095</v>
      </c>
      <c r="D2062" s="254" t="s">
        <v>4320</v>
      </c>
      <c r="E2062" s="255" t="s">
        <v>4321</v>
      </c>
      <c r="F2062" s="254">
        <v>117745</v>
      </c>
      <c r="G2062" s="254">
        <v>12308</v>
      </c>
      <c r="H2062" s="269">
        <v>10.453097796084759</v>
      </c>
      <c r="I2062" s="254" t="s">
        <v>925</v>
      </c>
    </row>
    <row r="2063" spans="2:9">
      <c r="B2063" s="252" t="s">
        <v>1208</v>
      </c>
      <c r="C2063" s="253" t="s">
        <v>18</v>
      </c>
      <c r="D2063" s="254" t="s">
        <v>4322</v>
      </c>
      <c r="E2063" s="255" t="s">
        <v>4323</v>
      </c>
      <c r="F2063" s="254">
        <v>205934</v>
      </c>
      <c r="G2063" s="254">
        <v>21568</v>
      </c>
      <c r="H2063" s="269">
        <v>10.473258422601415</v>
      </c>
      <c r="I2063" s="254" t="s">
        <v>925</v>
      </c>
    </row>
    <row r="2064" spans="2:9">
      <c r="B2064" s="252" t="s">
        <v>186</v>
      </c>
      <c r="C2064" s="253" t="s">
        <v>16</v>
      </c>
      <c r="D2064" s="254" t="s">
        <v>4324</v>
      </c>
      <c r="E2064" s="255" t="s">
        <v>4325</v>
      </c>
      <c r="F2064" s="254">
        <v>168261</v>
      </c>
      <c r="G2064" s="254">
        <v>17738</v>
      </c>
      <c r="H2064" s="269">
        <v>10.541955652230762</v>
      </c>
      <c r="I2064" s="254" t="s">
        <v>925</v>
      </c>
    </row>
    <row r="2065" spans="2:9">
      <c r="B2065" s="252" t="s">
        <v>186</v>
      </c>
      <c r="C2065" s="253" t="s">
        <v>16</v>
      </c>
      <c r="D2065" s="254" t="s">
        <v>4326</v>
      </c>
      <c r="E2065" s="255" t="s">
        <v>4327</v>
      </c>
      <c r="F2065" s="254">
        <v>121865</v>
      </c>
      <c r="G2065" s="254">
        <v>12910</v>
      </c>
      <c r="H2065" s="269">
        <v>10.593689738645223</v>
      </c>
      <c r="I2065" s="254" t="s">
        <v>925</v>
      </c>
    </row>
    <row r="2066" spans="2:9">
      <c r="B2066" s="252" t="s">
        <v>263</v>
      </c>
      <c r="C2066" s="253" t="s">
        <v>264</v>
      </c>
      <c r="D2066" s="254" t="s">
        <v>4328</v>
      </c>
      <c r="E2066" s="255" t="s">
        <v>4329</v>
      </c>
      <c r="F2066" s="254">
        <v>100961</v>
      </c>
      <c r="G2066" s="254">
        <v>10726</v>
      </c>
      <c r="H2066" s="269">
        <v>10.623904279870446</v>
      </c>
      <c r="I2066" s="254" t="s">
        <v>925</v>
      </c>
    </row>
    <row r="2067" spans="2:9">
      <c r="B2067" s="252" t="s">
        <v>369</v>
      </c>
      <c r="C2067" s="253" t="s">
        <v>44</v>
      </c>
      <c r="D2067" s="254" t="s">
        <v>4330</v>
      </c>
      <c r="E2067" s="255" t="s">
        <v>4331</v>
      </c>
      <c r="F2067" s="254">
        <v>108858</v>
      </c>
      <c r="G2067" s="254">
        <v>11570</v>
      </c>
      <c r="H2067" s="269">
        <v>10.628525234709437</v>
      </c>
      <c r="I2067" s="254" t="s">
        <v>925</v>
      </c>
    </row>
    <row r="2068" spans="2:9">
      <c r="B2068" s="252" t="s">
        <v>166</v>
      </c>
      <c r="C2068" s="253" t="s">
        <v>22</v>
      </c>
      <c r="D2068" s="254" t="s">
        <v>4332</v>
      </c>
      <c r="E2068" s="255" t="s">
        <v>4333</v>
      </c>
      <c r="F2068" s="254">
        <v>167737</v>
      </c>
      <c r="G2068" s="254">
        <v>17918</v>
      </c>
      <c r="H2068" s="269">
        <v>10.682198918545103</v>
      </c>
      <c r="I2068" s="254" t="s">
        <v>925</v>
      </c>
    </row>
    <row r="2069" spans="2:9">
      <c r="B2069" s="252" t="s">
        <v>315</v>
      </c>
      <c r="C2069" s="253" t="s">
        <v>24</v>
      </c>
      <c r="D2069" s="254" t="s">
        <v>4334</v>
      </c>
      <c r="E2069" s="255" t="s">
        <v>4335</v>
      </c>
      <c r="F2069" s="254">
        <v>157485</v>
      </c>
      <c r="G2069" s="254">
        <v>16901</v>
      </c>
      <c r="H2069" s="269">
        <v>10.731815728482077</v>
      </c>
      <c r="I2069" s="254" t="s">
        <v>925</v>
      </c>
    </row>
    <row r="2070" spans="2:9">
      <c r="B2070" s="252" t="s">
        <v>186</v>
      </c>
      <c r="C2070" s="253" t="s">
        <v>16</v>
      </c>
      <c r="D2070" s="254" t="s">
        <v>4336</v>
      </c>
      <c r="E2070" s="255" t="s">
        <v>4337</v>
      </c>
      <c r="F2070" s="254">
        <v>109984</v>
      </c>
      <c r="G2070" s="254">
        <v>11825</v>
      </c>
      <c r="H2070" s="269">
        <v>10.75156386383474</v>
      </c>
      <c r="I2070" s="254" t="s">
        <v>925</v>
      </c>
    </row>
    <row r="2071" spans="2:9">
      <c r="B2071" s="252" t="s">
        <v>161</v>
      </c>
      <c r="C2071" s="253" t="s">
        <v>15</v>
      </c>
      <c r="D2071" s="254" t="s">
        <v>4338</v>
      </c>
      <c r="E2071" s="255" t="s">
        <v>4339</v>
      </c>
      <c r="F2071" s="254">
        <v>119963</v>
      </c>
      <c r="G2071" s="254">
        <v>12913</v>
      </c>
      <c r="H2071" s="269">
        <v>10.764152280286423</v>
      </c>
      <c r="I2071" s="254" t="s">
        <v>925</v>
      </c>
    </row>
    <row r="2072" spans="2:9">
      <c r="B2072" s="252" t="s">
        <v>156</v>
      </c>
      <c r="C2072" s="253" t="s">
        <v>14</v>
      </c>
      <c r="D2072" s="254" t="s">
        <v>4340</v>
      </c>
      <c r="E2072" s="255" t="s">
        <v>4341</v>
      </c>
      <c r="F2072" s="254">
        <v>144259</v>
      </c>
      <c r="G2072" s="254">
        <v>15536</v>
      </c>
      <c r="H2072" s="269">
        <v>10.7695187128706</v>
      </c>
      <c r="I2072" s="254" t="s">
        <v>925</v>
      </c>
    </row>
    <row r="2073" spans="2:9">
      <c r="B2073" s="252" t="s">
        <v>213</v>
      </c>
      <c r="C2073" s="253" t="s">
        <v>29</v>
      </c>
      <c r="D2073" s="254" t="s">
        <v>4342</v>
      </c>
      <c r="E2073" s="255" t="s">
        <v>4343</v>
      </c>
      <c r="F2073" s="254">
        <v>115706</v>
      </c>
      <c r="G2073" s="254">
        <v>12550</v>
      </c>
      <c r="H2073" s="269">
        <v>10.846455672134548</v>
      </c>
      <c r="I2073" s="254" t="s">
        <v>925</v>
      </c>
    </row>
    <row r="2074" spans="2:9">
      <c r="B2074" s="252" t="s">
        <v>156</v>
      </c>
      <c r="C2074" s="253" t="s">
        <v>14</v>
      </c>
      <c r="D2074" s="254" t="s">
        <v>4344</v>
      </c>
      <c r="E2074" s="255" t="s">
        <v>4345</v>
      </c>
      <c r="F2074" s="254">
        <v>222984</v>
      </c>
      <c r="G2074" s="254">
        <v>24200</v>
      </c>
      <c r="H2074" s="269">
        <v>10.852796613209916</v>
      </c>
      <c r="I2074" s="254" t="s">
        <v>925</v>
      </c>
    </row>
    <row r="2075" spans="2:9">
      <c r="B2075" s="252" t="s">
        <v>639</v>
      </c>
      <c r="C2075" s="253" t="s">
        <v>31</v>
      </c>
      <c r="D2075" s="254" t="s">
        <v>4346</v>
      </c>
      <c r="E2075" s="255" t="s">
        <v>4347</v>
      </c>
      <c r="F2075" s="254">
        <v>106320</v>
      </c>
      <c r="G2075" s="254">
        <v>11596</v>
      </c>
      <c r="H2075" s="269">
        <v>10.906696764484575</v>
      </c>
      <c r="I2075" s="254" t="s">
        <v>925</v>
      </c>
    </row>
    <row r="2076" spans="2:9">
      <c r="B2076" s="252" t="s">
        <v>202</v>
      </c>
      <c r="C2076" s="253" t="s">
        <v>39</v>
      </c>
      <c r="D2076" s="254" t="s">
        <v>4348</v>
      </c>
      <c r="E2076" s="255" t="s">
        <v>4349</v>
      </c>
      <c r="F2076" s="254">
        <v>112811</v>
      </c>
      <c r="G2076" s="254">
        <v>12355</v>
      </c>
      <c r="H2076" s="269">
        <v>10.951946175461613</v>
      </c>
      <c r="I2076" s="254" t="s">
        <v>925</v>
      </c>
    </row>
    <row r="2077" spans="2:9">
      <c r="B2077" s="252" t="s">
        <v>161</v>
      </c>
      <c r="C2077" s="253" t="s">
        <v>15</v>
      </c>
      <c r="D2077" s="254" t="s">
        <v>4350</v>
      </c>
      <c r="E2077" s="255" t="s">
        <v>4351</v>
      </c>
      <c r="F2077" s="254">
        <v>114131</v>
      </c>
      <c r="G2077" s="254">
        <v>12552</v>
      </c>
      <c r="H2077" s="269">
        <v>10.997888391409871</v>
      </c>
      <c r="I2077" s="254" t="s">
        <v>925</v>
      </c>
    </row>
    <row r="2078" spans="2:9">
      <c r="B2078" s="252" t="s">
        <v>2094</v>
      </c>
      <c r="C2078" s="253" t="s">
        <v>2095</v>
      </c>
      <c r="D2078" s="254" t="s">
        <v>4352</v>
      </c>
      <c r="E2078" s="255" t="s">
        <v>4353</v>
      </c>
      <c r="F2078" s="254">
        <v>128109</v>
      </c>
      <c r="G2078" s="254">
        <v>14093</v>
      </c>
      <c r="H2078" s="269">
        <v>11.000788391135675</v>
      </c>
      <c r="I2078" s="254" t="s">
        <v>925</v>
      </c>
    </row>
    <row r="2079" spans="2:9">
      <c r="B2079" s="252" t="s">
        <v>1138</v>
      </c>
      <c r="C2079" s="253" t="s">
        <v>36</v>
      </c>
      <c r="D2079" s="254" t="s">
        <v>4354</v>
      </c>
      <c r="E2079" s="255" t="s">
        <v>4355</v>
      </c>
      <c r="F2079" s="254">
        <v>135387</v>
      </c>
      <c r="G2079" s="254">
        <v>14935</v>
      </c>
      <c r="H2079" s="269">
        <v>11.031339788901445</v>
      </c>
      <c r="I2079" s="254" t="s">
        <v>925</v>
      </c>
    </row>
    <row r="2080" spans="2:9">
      <c r="B2080" s="252" t="s">
        <v>464</v>
      </c>
      <c r="C2080" s="253" t="s">
        <v>30</v>
      </c>
      <c r="D2080" s="254" t="s">
        <v>4356</v>
      </c>
      <c r="E2080" s="255" t="s">
        <v>4357</v>
      </c>
      <c r="F2080" s="254">
        <v>117602</v>
      </c>
      <c r="G2080" s="254">
        <v>13002</v>
      </c>
      <c r="H2080" s="269">
        <v>11.055934422883965</v>
      </c>
      <c r="I2080" s="254" t="s">
        <v>925</v>
      </c>
    </row>
    <row r="2081" spans="2:9">
      <c r="B2081" s="252" t="s">
        <v>372</v>
      </c>
      <c r="C2081" s="253" t="s">
        <v>19</v>
      </c>
      <c r="D2081" s="254" t="s">
        <v>4358</v>
      </c>
      <c r="E2081" s="255" t="s">
        <v>4359</v>
      </c>
      <c r="F2081" s="254">
        <v>156608</v>
      </c>
      <c r="G2081" s="254">
        <v>17345</v>
      </c>
      <c r="H2081" s="269">
        <v>11.075423988557418</v>
      </c>
      <c r="I2081" s="254" t="s">
        <v>925</v>
      </c>
    </row>
    <row r="2082" spans="2:9">
      <c r="B2082" s="252" t="s">
        <v>338</v>
      </c>
      <c r="C2082" s="253" t="s">
        <v>34</v>
      </c>
      <c r="D2082" s="254" t="s">
        <v>4360</v>
      </c>
      <c r="E2082" s="255" t="s">
        <v>4361</v>
      </c>
      <c r="F2082" s="254">
        <v>117235</v>
      </c>
      <c r="G2082" s="254">
        <v>13018</v>
      </c>
      <c r="H2082" s="269">
        <v>11.104192434000085</v>
      </c>
      <c r="I2082" s="254" t="s">
        <v>925</v>
      </c>
    </row>
    <row r="2083" spans="2:9">
      <c r="B2083" s="252" t="s">
        <v>248</v>
      </c>
      <c r="C2083" s="253" t="s">
        <v>21</v>
      </c>
      <c r="D2083" s="254" t="s">
        <v>4362</v>
      </c>
      <c r="E2083" s="255" t="s">
        <v>4363</v>
      </c>
      <c r="F2083" s="254">
        <v>216630</v>
      </c>
      <c r="G2083" s="254">
        <v>24083</v>
      </c>
      <c r="H2083" s="269">
        <v>11.117112126667591</v>
      </c>
      <c r="I2083" s="254" t="s">
        <v>925</v>
      </c>
    </row>
    <row r="2084" spans="2:9">
      <c r="B2084" s="252" t="s">
        <v>186</v>
      </c>
      <c r="C2084" s="253" t="s">
        <v>16</v>
      </c>
      <c r="D2084" s="254" t="s">
        <v>4364</v>
      </c>
      <c r="E2084" s="255" t="s">
        <v>4365</v>
      </c>
      <c r="F2084" s="254">
        <v>146635</v>
      </c>
      <c r="G2084" s="254">
        <v>16349</v>
      </c>
      <c r="H2084" s="269">
        <v>11.149452722746958</v>
      </c>
      <c r="I2084" s="254" t="s">
        <v>925</v>
      </c>
    </row>
    <row r="2085" spans="2:9">
      <c r="B2085" s="252" t="s">
        <v>156</v>
      </c>
      <c r="C2085" s="253" t="s">
        <v>14</v>
      </c>
      <c r="D2085" s="254" t="s">
        <v>4366</v>
      </c>
      <c r="E2085" s="255" t="s">
        <v>4367</v>
      </c>
      <c r="F2085" s="254">
        <v>109343</v>
      </c>
      <c r="G2085" s="254">
        <v>12207</v>
      </c>
      <c r="H2085" s="269">
        <v>11.163951967661395</v>
      </c>
      <c r="I2085" s="254" t="s">
        <v>925</v>
      </c>
    </row>
    <row r="2086" spans="2:9">
      <c r="B2086" s="252" t="s">
        <v>186</v>
      </c>
      <c r="C2086" s="253" t="s">
        <v>16</v>
      </c>
      <c r="D2086" s="254" t="s">
        <v>4368</v>
      </c>
      <c r="E2086" s="255" t="s">
        <v>4369</v>
      </c>
      <c r="F2086" s="254">
        <v>135070</v>
      </c>
      <c r="G2086" s="254">
        <v>15085</v>
      </c>
      <c r="H2086" s="269">
        <v>11.168283112460205</v>
      </c>
      <c r="I2086" s="254" t="s">
        <v>925</v>
      </c>
    </row>
    <row r="2087" spans="2:9">
      <c r="B2087" s="252" t="s">
        <v>156</v>
      </c>
      <c r="C2087" s="253" t="s">
        <v>14</v>
      </c>
      <c r="D2087" s="254" t="s">
        <v>4370</v>
      </c>
      <c r="E2087" s="255" t="s">
        <v>4371</v>
      </c>
      <c r="F2087" s="254">
        <v>125704</v>
      </c>
      <c r="G2087" s="254">
        <v>14049</v>
      </c>
      <c r="H2087" s="269">
        <v>11.176255329981544</v>
      </c>
      <c r="I2087" s="254" t="s">
        <v>925</v>
      </c>
    </row>
    <row r="2088" spans="2:9">
      <c r="B2088" s="252" t="s">
        <v>2094</v>
      </c>
      <c r="C2088" s="253" t="s">
        <v>2095</v>
      </c>
      <c r="D2088" s="254" t="s">
        <v>4372</v>
      </c>
      <c r="E2088" s="255" t="s">
        <v>4373</v>
      </c>
      <c r="F2088" s="254">
        <v>124926</v>
      </c>
      <c r="G2088" s="254">
        <v>13971</v>
      </c>
      <c r="H2088" s="269">
        <v>11.183420584986312</v>
      </c>
      <c r="I2088" s="254" t="s">
        <v>925</v>
      </c>
    </row>
    <row r="2089" spans="2:9">
      <c r="B2089" s="252" t="s">
        <v>202</v>
      </c>
      <c r="C2089" s="253" t="s">
        <v>39</v>
      </c>
      <c r="D2089" s="254" t="s">
        <v>4374</v>
      </c>
      <c r="E2089" s="255" t="s">
        <v>4375</v>
      </c>
      <c r="F2089" s="254">
        <v>108825</v>
      </c>
      <c r="G2089" s="254">
        <v>12185</v>
      </c>
      <c r="H2089" s="269">
        <v>11.196875717895704</v>
      </c>
      <c r="I2089" s="254" t="s">
        <v>925</v>
      </c>
    </row>
    <row r="2090" spans="2:9">
      <c r="B2090" s="252" t="s">
        <v>936</v>
      </c>
      <c r="C2090" s="253" t="s">
        <v>937</v>
      </c>
      <c r="D2090" s="254" t="s">
        <v>4376</v>
      </c>
      <c r="E2090" s="255" t="s">
        <v>4377</v>
      </c>
      <c r="F2090" s="254">
        <v>135848</v>
      </c>
      <c r="G2090" s="254">
        <v>15313</v>
      </c>
      <c r="H2090" s="269">
        <v>11.272157116777574</v>
      </c>
      <c r="I2090" s="254" t="s">
        <v>925</v>
      </c>
    </row>
    <row r="2091" spans="2:9">
      <c r="B2091" s="252" t="s">
        <v>156</v>
      </c>
      <c r="C2091" s="253" t="s">
        <v>14</v>
      </c>
      <c r="D2091" s="254" t="s">
        <v>4378</v>
      </c>
      <c r="E2091" s="255" t="s">
        <v>4379</v>
      </c>
      <c r="F2091" s="254">
        <v>201250</v>
      </c>
      <c r="G2091" s="254">
        <v>22708</v>
      </c>
      <c r="H2091" s="269">
        <v>11.283478260869567</v>
      </c>
      <c r="I2091" s="254" t="s">
        <v>925</v>
      </c>
    </row>
    <row r="2092" spans="2:9">
      <c r="B2092" s="252" t="s">
        <v>152</v>
      </c>
      <c r="C2092" s="253" t="s">
        <v>17</v>
      </c>
      <c r="D2092" s="254" t="s">
        <v>4380</v>
      </c>
      <c r="E2092" s="255" t="s">
        <v>4381</v>
      </c>
      <c r="F2092" s="254">
        <v>130465</v>
      </c>
      <c r="G2092" s="254">
        <v>14740</v>
      </c>
      <c r="H2092" s="269">
        <v>11.298049285248918</v>
      </c>
      <c r="I2092" s="254" t="s">
        <v>925</v>
      </c>
    </row>
    <row r="2093" spans="2:9">
      <c r="B2093" s="252" t="s">
        <v>156</v>
      </c>
      <c r="C2093" s="253" t="s">
        <v>14</v>
      </c>
      <c r="D2093" s="254" t="s">
        <v>4382</v>
      </c>
      <c r="E2093" s="255" t="s">
        <v>4383</v>
      </c>
      <c r="F2093" s="254">
        <v>112632</v>
      </c>
      <c r="G2093" s="254">
        <v>12732</v>
      </c>
      <c r="H2093" s="269">
        <v>11.30406989132751</v>
      </c>
      <c r="I2093" s="254" t="s">
        <v>925</v>
      </c>
    </row>
    <row r="2094" spans="2:9">
      <c r="B2094" s="252" t="s">
        <v>166</v>
      </c>
      <c r="C2094" s="253" t="s">
        <v>22</v>
      </c>
      <c r="D2094" s="254" t="s">
        <v>4384</v>
      </c>
      <c r="E2094" s="255" t="s">
        <v>4385</v>
      </c>
      <c r="F2094" s="254">
        <v>110411</v>
      </c>
      <c r="G2094" s="254">
        <v>12504</v>
      </c>
      <c r="H2094" s="269">
        <v>11.324958563911204</v>
      </c>
      <c r="I2094" s="254" t="s">
        <v>925</v>
      </c>
    </row>
    <row r="2095" spans="2:9">
      <c r="B2095" s="252" t="s">
        <v>156</v>
      </c>
      <c r="C2095" s="253" t="s">
        <v>14</v>
      </c>
      <c r="D2095" s="254" t="s">
        <v>4386</v>
      </c>
      <c r="E2095" s="255" t="s">
        <v>4387</v>
      </c>
      <c r="F2095" s="254">
        <v>171546</v>
      </c>
      <c r="G2095" s="254">
        <v>19494</v>
      </c>
      <c r="H2095" s="269">
        <v>11.363715854639572</v>
      </c>
      <c r="I2095" s="254" t="s">
        <v>925</v>
      </c>
    </row>
    <row r="2096" spans="2:9">
      <c r="B2096" s="252" t="s">
        <v>1208</v>
      </c>
      <c r="C2096" s="253" t="s">
        <v>18</v>
      </c>
      <c r="D2096" s="254" t="s">
        <v>4388</v>
      </c>
      <c r="E2096" s="255" t="s">
        <v>4389</v>
      </c>
      <c r="F2096" s="254">
        <v>115719</v>
      </c>
      <c r="G2096" s="254">
        <v>13156</v>
      </c>
      <c r="H2096" s="269">
        <v>11.36891953784599</v>
      </c>
      <c r="I2096" s="254" t="s">
        <v>925</v>
      </c>
    </row>
    <row r="2097" spans="2:9">
      <c r="B2097" s="252" t="s">
        <v>202</v>
      </c>
      <c r="C2097" s="253" t="s">
        <v>39</v>
      </c>
      <c r="D2097" s="254" t="s">
        <v>4390</v>
      </c>
      <c r="E2097" s="255" t="s">
        <v>4391</v>
      </c>
      <c r="F2097" s="254">
        <v>130950</v>
      </c>
      <c r="G2097" s="254">
        <v>14903</v>
      </c>
      <c r="H2097" s="269">
        <v>11.380679648720886</v>
      </c>
      <c r="I2097" s="254" t="s">
        <v>925</v>
      </c>
    </row>
    <row r="2098" spans="2:9">
      <c r="B2098" s="252" t="s">
        <v>152</v>
      </c>
      <c r="C2098" s="253" t="s">
        <v>17</v>
      </c>
      <c r="D2098" s="254" t="s">
        <v>4392</v>
      </c>
      <c r="E2098" s="255" t="s">
        <v>4393</v>
      </c>
      <c r="F2098" s="254">
        <v>103556</v>
      </c>
      <c r="G2098" s="254">
        <v>11840</v>
      </c>
      <c r="H2098" s="269">
        <v>11.433427324346248</v>
      </c>
      <c r="I2098" s="254" t="s">
        <v>4394</v>
      </c>
    </row>
    <row r="2099" spans="2:9">
      <c r="B2099" s="252" t="s">
        <v>156</v>
      </c>
      <c r="C2099" s="253" t="s">
        <v>14</v>
      </c>
      <c r="D2099" s="254" t="s">
        <v>4395</v>
      </c>
      <c r="E2099" s="255" t="s">
        <v>4396</v>
      </c>
      <c r="F2099" s="254">
        <v>196626</v>
      </c>
      <c r="G2099" s="254">
        <v>22561</v>
      </c>
      <c r="H2099" s="269">
        <v>11.474067519046312</v>
      </c>
      <c r="I2099" s="254" t="s">
        <v>4394</v>
      </c>
    </row>
    <row r="2100" spans="2:9">
      <c r="B2100" s="252" t="s">
        <v>152</v>
      </c>
      <c r="C2100" s="253" t="s">
        <v>17</v>
      </c>
      <c r="D2100" s="254" t="s">
        <v>4397</v>
      </c>
      <c r="E2100" s="255" t="s">
        <v>4398</v>
      </c>
      <c r="F2100" s="254">
        <v>138200</v>
      </c>
      <c r="G2100" s="254">
        <v>15879</v>
      </c>
      <c r="H2100" s="269">
        <v>11.48986975397974</v>
      </c>
      <c r="I2100" s="254" t="s">
        <v>4394</v>
      </c>
    </row>
    <row r="2101" spans="2:9">
      <c r="B2101" s="252" t="s">
        <v>464</v>
      </c>
      <c r="C2101" s="253" t="s">
        <v>30</v>
      </c>
      <c r="D2101" s="254" t="s">
        <v>4399</v>
      </c>
      <c r="E2101" s="255" t="s">
        <v>4400</v>
      </c>
      <c r="F2101" s="254">
        <v>114077</v>
      </c>
      <c r="G2101" s="254">
        <v>13117</v>
      </c>
      <c r="H2101" s="269">
        <v>11.498373905344636</v>
      </c>
      <c r="I2101" s="254" t="s">
        <v>4394</v>
      </c>
    </row>
    <row r="2102" spans="2:9">
      <c r="B2102" s="252" t="s">
        <v>161</v>
      </c>
      <c r="C2102" s="253" t="s">
        <v>15</v>
      </c>
      <c r="D2102" s="254" t="s">
        <v>4401</v>
      </c>
      <c r="E2102" s="255" t="s">
        <v>4402</v>
      </c>
      <c r="F2102" s="254">
        <v>113263</v>
      </c>
      <c r="G2102" s="254">
        <v>13066</v>
      </c>
      <c r="H2102" s="269">
        <v>11.535982624511092</v>
      </c>
      <c r="I2102" s="254" t="s">
        <v>4394</v>
      </c>
    </row>
    <row r="2103" spans="2:9">
      <c r="B2103" s="252" t="s">
        <v>1065</v>
      </c>
      <c r="C2103" s="253" t="s">
        <v>1066</v>
      </c>
      <c r="D2103" s="254" t="s">
        <v>4403</v>
      </c>
      <c r="E2103" s="255" t="s">
        <v>4404</v>
      </c>
      <c r="F2103" s="254">
        <v>105096</v>
      </c>
      <c r="G2103" s="254">
        <v>12137</v>
      </c>
      <c r="H2103" s="269">
        <v>11.548489000532847</v>
      </c>
      <c r="I2103" s="254" t="s">
        <v>4394</v>
      </c>
    </row>
    <row r="2104" spans="2:9">
      <c r="B2104" s="252" t="s">
        <v>372</v>
      </c>
      <c r="C2104" s="253" t="s">
        <v>19</v>
      </c>
      <c r="D2104" s="254" t="s">
        <v>4405</v>
      </c>
      <c r="E2104" s="255" t="s">
        <v>4406</v>
      </c>
      <c r="F2104" s="254">
        <v>167747</v>
      </c>
      <c r="G2104" s="254">
        <v>19377</v>
      </c>
      <c r="H2104" s="269">
        <v>11.551324315785081</v>
      </c>
      <c r="I2104" s="254" t="s">
        <v>4394</v>
      </c>
    </row>
    <row r="2105" spans="2:9">
      <c r="B2105" s="252" t="s">
        <v>213</v>
      </c>
      <c r="C2105" s="253" t="s">
        <v>29</v>
      </c>
      <c r="D2105" s="254" t="s">
        <v>4407</v>
      </c>
      <c r="E2105" s="255" t="s">
        <v>4408</v>
      </c>
      <c r="F2105" s="254">
        <v>137548</v>
      </c>
      <c r="G2105" s="254">
        <v>15896</v>
      </c>
      <c r="H2105" s="269">
        <v>11.55669293628406</v>
      </c>
      <c r="I2105" s="254" t="s">
        <v>4394</v>
      </c>
    </row>
    <row r="2106" spans="2:9">
      <c r="B2106" s="252" t="s">
        <v>369</v>
      </c>
      <c r="C2106" s="253" t="s">
        <v>44</v>
      </c>
      <c r="D2106" s="254" t="s">
        <v>4409</v>
      </c>
      <c r="E2106" s="255" t="s">
        <v>4410</v>
      </c>
      <c r="F2106" s="254">
        <v>182828</v>
      </c>
      <c r="G2106" s="254">
        <v>21142</v>
      </c>
      <c r="H2106" s="269">
        <v>11.563874242457391</v>
      </c>
      <c r="I2106" s="254" t="s">
        <v>4394</v>
      </c>
    </row>
    <row r="2107" spans="2:9">
      <c r="B2107" s="252" t="s">
        <v>156</v>
      </c>
      <c r="C2107" s="253" t="s">
        <v>14</v>
      </c>
      <c r="D2107" s="254" t="s">
        <v>4411</v>
      </c>
      <c r="E2107" s="255" t="s">
        <v>4412</v>
      </c>
      <c r="F2107" s="254">
        <v>186898</v>
      </c>
      <c r="G2107" s="254">
        <v>21697</v>
      </c>
      <c r="H2107" s="269">
        <v>11.609005981872466</v>
      </c>
      <c r="I2107" s="254" t="s">
        <v>4394</v>
      </c>
    </row>
    <row r="2108" spans="2:9">
      <c r="B2108" s="252" t="s">
        <v>161</v>
      </c>
      <c r="C2108" s="253" t="s">
        <v>15</v>
      </c>
      <c r="D2108" s="254" t="s">
        <v>4413</v>
      </c>
      <c r="E2108" s="255" t="s">
        <v>4414</v>
      </c>
      <c r="F2108" s="254">
        <v>196889</v>
      </c>
      <c r="G2108" s="254">
        <v>22960</v>
      </c>
      <c r="H2108" s="269">
        <v>11.661392967611192</v>
      </c>
      <c r="I2108" s="254" t="s">
        <v>4394</v>
      </c>
    </row>
    <row r="2109" spans="2:9">
      <c r="B2109" s="252" t="s">
        <v>161</v>
      </c>
      <c r="C2109" s="253" t="s">
        <v>15</v>
      </c>
      <c r="D2109" s="254" t="s">
        <v>4415</v>
      </c>
      <c r="E2109" s="255" t="s">
        <v>4416</v>
      </c>
      <c r="F2109" s="254">
        <v>112661</v>
      </c>
      <c r="G2109" s="254">
        <v>13155</v>
      </c>
      <c r="H2109" s="269">
        <v>11.676622788720142</v>
      </c>
      <c r="I2109" s="254" t="s">
        <v>4394</v>
      </c>
    </row>
    <row r="2110" spans="2:9">
      <c r="B2110" s="252" t="s">
        <v>166</v>
      </c>
      <c r="C2110" s="253" t="s">
        <v>22</v>
      </c>
      <c r="D2110" s="254" t="s">
        <v>4417</v>
      </c>
      <c r="E2110" s="255" t="s">
        <v>4418</v>
      </c>
      <c r="F2110" s="254">
        <v>101516</v>
      </c>
      <c r="G2110" s="254">
        <v>11857</v>
      </c>
      <c r="H2110" s="269">
        <v>11.679932227432129</v>
      </c>
      <c r="I2110" s="254" t="s">
        <v>4394</v>
      </c>
    </row>
    <row r="2111" spans="2:9">
      <c r="B2111" s="252" t="s">
        <v>338</v>
      </c>
      <c r="C2111" s="253" t="s">
        <v>34</v>
      </c>
      <c r="D2111" s="254" t="s">
        <v>4419</v>
      </c>
      <c r="E2111" s="255" t="s">
        <v>4420</v>
      </c>
      <c r="F2111" s="254">
        <v>146146</v>
      </c>
      <c r="G2111" s="254">
        <v>17093</v>
      </c>
      <c r="H2111" s="269">
        <v>11.695838408167175</v>
      </c>
      <c r="I2111" s="254" t="s">
        <v>4394</v>
      </c>
    </row>
    <row r="2112" spans="2:9">
      <c r="B2112" s="252" t="s">
        <v>161</v>
      </c>
      <c r="C2112" s="253" t="s">
        <v>15</v>
      </c>
      <c r="D2112" s="254" t="s">
        <v>4421</v>
      </c>
      <c r="E2112" s="255" t="s">
        <v>4422</v>
      </c>
      <c r="F2112" s="254">
        <v>119976</v>
      </c>
      <c r="G2112" s="254">
        <v>14044</v>
      </c>
      <c r="H2112" s="269">
        <v>11.705674468226979</v>
      </c>
      <c r="I2112" s="254" t="s">
        <v>4394</v>
      </c>
    </row>
    <row r="2113" spans="2:9">
      <c r="B2113" s="252" t="s">
        <v>1138</v>
      </c>
      <c r="C2113" s="253" t="s">
        <v>36</v>
      </c>
      <c r="D2113" s="254" t="s">
        <v>4423</v>
      </c>
      <c r="E2113" s="255" t="s">
        <v>4424</v>
      </c>
      <c r="F2113" s="254">
        <v>129998</v>
      </c>
      <c r="G2113" s="254">
        <v>15225</v>
      </c>
      <c r="H2113" s="269">
        <v>11.711718641825259</v>
      </c>
      <c r="I2113" s="254" t="s">
        <v>4394</v>
      </c>
    </row>
    <row r="2114" spans="2:9">
      <c r="B2114" s="252" t="s">
        <v>2211</v>
      </c>
      <c r="C2114" s="253" t="s">
        <v>37</v>
      </c>
      <c r="D2114" s="254" t="s">
        <v>4425</v>
      </c>
      <c r="E2114" s="255" t="s">
        <v>4426</v>
      </c>
      <c r="F2114" s="254">
        <v>245127</v>
      </c>
      <c r="G2114" s="254">
        <v>28871</v>
      </c>
      <c r="H2114" s="269">
        <v>11.7779763143187</v>
      </c>
      <c r="I2114" s="254" t="s">
        <v>4394</v>
      </c>
    </row>
    <row r="2115" spans="2:9">
      <c r="B2115" s="252" t="s">
        <v>166</v>
      </c>
      <c r="C2115" s="253" t="s">
        <v>22</v>
      </c>
      <c r="D2115" s="254" t="s">
        <v>4427</v>
      </c>
      <c r="E2115" s="255" t="s">
        <v>4428</v>
      </c>
      <c r="F2115" s="254">
        <v>119440</v>
      </c>
      <c r="G2115" s="254">
        <v>14094</v>
      </c>
      <c r="H2115" s="269">
        <v>11.800066979236437</v>
      </c>
      <c r="I2115" s="254" t="s">
        <v>4394</v>
      </c>
    </row>
    <row r="2116" spans="2:9">
      <c r="B2116" s="252" t="s">
        <v>186</v>
      </c>
      <c r="C2116" s="253" t="s">
        <v>16</v>
      </c>
      <c r="D2116" s="254" t="s">
        <v>4429</v>
      </c>
      <c r="E2116" s="255" t="s">
        <v>4430</v>
      </c>
      <c r="F2116" s="254">
        <v>169457</v>
      </c>
      <c r="G2116" s="254">
        <v>19999</v>
      </c>
      <c r="H2116" s="269">
        <v>11.801814029517812</v>
      </c>
      <c r="I2116" s="254" t="s">
        <v>4394</v>
      </c>
    </row>
    <row r="2117" spans="2:9">
      <c r="B2117" s="252" t="s">
        <v>248</v>
      </c>
      <c r="C2117" s="253" t="s">
        <v>21</v>
      </c>
      <c r="D2117" s="254" t="s">
        <v>4431</v>
      </c>
      <c r="E2117" s="255" t="s">
        <v>4432</v>
      </c>
      <c r="F2117" s="254">
        <v>108397</v>
      </c>
      <c r="G2117" s="254">
        <v>12885</v>
      </c>
      <c r="H2117" s="269">
        <v>11.886860337463213</v>
      </c>
      <c r="I2117" s="254" t="s">
        <v>4394</v>
      </c>
    </row>
    <row r="2118" spans="2:9">
      <c r="B2118" s="252" t="s">
        <v>156</v>
      </c>
      <c r="C2118" s="253" t="s">
        <v>14</v>
      </c>
      <c r="D2118" s="254" t="s">
        <v>4433</v>
      </c>
      <c r="E2118" s="255" t="s">
        <v>4434</v>
      </c>
      <c r="F2118" s="254">
        <v>123177</v>
      </c>
      <c r="G2118" s="254">
        <v>14663</v>
      </c>
      <c r="H2118" s="269">
        <v>11.904008053451538</v>
      </c>
      <c r="I2118" s="254" t="s">
        <v>4394</v>
      </c>
    </row>
    <row r="2119" spans="2:9">
      <c r="B2119" s="252" t="s">
        <v>156</v>
      </c>
      <c r="C2119" s="253" t="s">
        <v>14</v>
      </c>
      <c r="D2119" s="254" t="s">
        <v>4435</v>
      </c>
      <c r="E2119" s="255" t="s">
        <v>4436</v>
      </c>
      <c r="F2119" s="254">
        <v>104120</v>
      </c>
      <c r="G2119" s="254">
        <v>12413</v>
      </c>
      <c r="H2119" s="269">
        <v>11.921820975797157</v>
      </c>
      <c r="I2119" s="254" t="s">
        <v>4394</v>
      </c>
    </row>
    <row r="2120" spans="2:9">
      <c r="B2120" s="252" t="s">
        <v>199</v>
      </c>
      <c r="C2120" s="253" t="s">
        <v>25</v>
      </c>
      <c r="D2120" s="254" t="s">
        <v>4437</v>
      </c>
      <c r="E2120" s="255" t="s">
        <v>4438</v>
      </c>
      <c r="F2120" s="254">
        <v>108041</v>
      </c>
      <c r="G2120" s="254">
        <v>12918</v>
      </c>
      <c r="H2120" s="269">
        <v>11.95657204209513</v>
      </c>
      <c r="I2120" s="254" t="s">
        <v>4394</v>
      </c>
    </row>
    <row r="2121" spans="2:9">
      <c r="B2121" s="252" t="s">
        <v>922</v>
      </c>
      <c r="C2121" s="253" t="s">
        <v>40</v>
      </c>
      <c r="D2121" s="254" t="s">
        <v>4439</v>
      </c>
      <c r="E2121" s="255" t="s">
        <v>4440</v>
      </c>
      <c r="F2121" s="254">
        <v>119860</v>
      </c>
      <c r="G2121" s="254">
        <v>14357</v>
      </c>
      <c r="H2121" s="269">
        <v>11.978141164692142</v>
      </c>
      <c r="I2121" s="254" t="s">
        <v>4394</v>
      </c>
    </row>
    <row r="2122" spans="2:9">
      <c r="B2122" s="252" t="s">
        <v>152</v>
      </c>
      <c r="C2122" s="253" t="s">
        <v>17</v>
      </c>
      <c r="D2122" s="254" t="s">
        <v>4441</v>
      </c>
      <c r="E2122" s="255" t="s">
        <v>4442</v>
      </c>
      <c r="F2122" s="254">
        <v>103988</v>
      </c>
      <c r="G2122" s="254">
        <v>12465</v>
      </c>
      <c r="H2122" s="269">
        <v>11.98696003385006</v>
      </c>
      <c r="I2122" s="254" t="s">
        <v>4394</v>
      </c>
    </row>
    <row r="2123" spans="2:9">
      <c r="B2123" s="252" t="s">
        <v>248</v>
      </c>
      <c r="C2123" s="253" t="s">
        <v>21</v>
      </c>
      <c r="D2123" s="254" t="s">
        <v>4443</v>
      </c>
      <c r="E2123" s="255" t="s">
        <v>4444</v>
      </c>
      <c r="F2123" s="254">
        <v>113024</v>
      </c>
      <c r="G2123" s="254">
        <v>13573</v>
      </c>
      <c r="H2123" s="269">
        <v>12.008953850509627</v>
      </c>
      <c r="I2123" s="254" t="s">
        <v>4394</v>
      </c>
    </row>
    <row r="2124" spans="2:9">
      <c r="B2124" s="252" t="s">
        <v>161</v>
      </c>
      <c r="C2124" s="253" t="s">
        <v>15</v>
      </c>
      <c r="D2124" s="254" t="s">
        <v>4445</v>
      </c>
      <c r="E2124" s="255" t="s">
        <v>4446</v>
      </c>
      <c r="F2124" s="254">
        <v>140254</v>
      </c>
      <c r="G2124" s="254">
        <v>16912</v>
      </c>
      <c r="H2124" s="269">
        <v>12.058123119483223</v>
      </c>
      <c r="I2124" s="254" t="s">
        <v>4394</v>
      </c>
    </row>
    <row r="2125" spans="2:9">
      <c r="B2125" s="252" t="s">
        <v>199</v>
      </c>
      <c r="C2125" s="253" t="s">
        <v>25</v>
      </c>
      <c r="D2125" s="254" t="s">
        <v>4447</v>
      </c>
      <c r="E2125" s="255" t="s">
        <v>4448</v>
      </c>
      <c r="F2125" s="254">
        <v>110274</v>
      </c>
      <c r="G2125" s="254">
        <v>13510</v>
      </c>
      <c r="H2125" s="269">
        <v>12.251301304024521</v>
      </c>
      <c r="I2125" s="254" t="s">
        <v>4394</v>
      </c>
    </row>
    <row r="2126" spans="2:9">
      <c r="B2126" s="252" t="s">
        <v>152</v>
      </c>
      <c r="C2126" s="253" t="s">
        <v>17</v>
      </c>
      <c r="D2126" s="254" t="s">
        <v>4449</v>
      </c>
      <c r="E2126" s="255" t="s">
        <v>4450</v>
      </c>
      <c r="F2126" s="254">
        <v>133663</v>
      </c>
      <c r="G2126" s="254">
        <v>16432</v>
      </c>
      <c r="H2126" s="269">
        <v>12.293604063951879</v>
      </c>
      <c r="I2126" s="254" t="s">
        <v>4394</v>
      </c>
    </row>
    <row r="2127" spans="2:9">
      <c r="B2127" s="252" t="s">
        <v>156</v>
      </c>
      <c r="C2127" s="253" t="s">
        <v>14</v>
      </c>
      <c r="D2127" s="254" t="s">
        <v>4451</v>
      </c>
      <c r="E2127" s="255" t="s">
        <v>4452</v>
      </c>
      <c r="F2127" s="254">
        <v>152953</v>
      </c>
      <c r="G2127" s="254">
        <v>18823</v>
      </c>
      <c r="H2127" s="269">
        <v>12.306394774865481</v>
      </c>
      <c r="I2127" s="254" t="s">
        <v>4394</v>
      </c>
    </row>
    <row r="2128" spans="2:9">
      <c r="B2128" s="252" t="s">
        <v>152</v>
      </c>
      <c r="C2128" s="253" t="s">
        <v>17</v>
      </c>
      <c r="D2128" s="254" t="s">
        <v>4453</v>
      </c>
      <c r="E2128" s="255" t="s">
        <v>4454</v>
      </c>
      <c r="F2128" s="254">
        <v>218586</v>
      </c>
      <c r="G2128" s="254">
        <v>27027</v>
      </c>
      <c r="H2128" s="269">
        <v>12.364469819659082</v>
      </c>
      <c r="I2128" s="254" t="s">
        <v>4394</v>
      </c>
    </row>
    <row r="2129" spans="2:9">
      <c r="B2129" s="252" t="s">
        <v>186</v>
      </c>
      <c r="C2129" s="253" t="s">
        <v>16</v>
      </c>
      <c r="D2129" s="254" t="s">
        <v>4455</v>
      </c>
      <c r="E2129" s="255" t="s">
        <v>4456</v>
      </c>
      <c r="F2129" s="254">
        <v>167311</v>
      </c>
      <c r="G2129" s="254">
        <v>20693</v>
      </c>
      <c r="H2129" s="269">
        <v>12.367985368565128</v>
      </c>
      <c r="I2129" s="254" t="s">
        <v>4394</v>
      </c>
    </row>
    <row r="2130" spans="2:9">
      <c r="B2130" s="252" t="s">
        <v>248</v>
      </c>
      <c r="C2130" s="253" t="s">
        <v>21</v>
      </c>
      <c r="D2130" s="254" t="s">
        <v>4457</v>
      </c>
      <c r="E2130" s="255" t="s">
        <v>4458</v>
      </c>
      <c r="F2130" s="254">
        <v>130410</v>
      </c>
      <c r="G2130" s="254">
        <v>16197</v>
      </c>
      <c r="H2130" s="269">
        <v>12.420059811364158</v>
      </c>
      <c r="I2130" s="254" t="s">
        <v>4394</v>
      </c>
    </row>
    <row r="2131" spans="2:9">
      <c r="B2131" s="252" t="s">
        <v>156</v>
      </c>
      <c r="C2131" s="253" t="s">
        <v>14</v>
      </c>
      <c r="D2131" s="254" t="s">
        <v>4459</v>
      </c>
      <c r="E2131" s="255" t="s">
        <v>4460</v>
      </c>
      <c r="F2131" s="254">
        <v>121770</v>
      </c>
      <c r="G2131" s="254">
        <v>15152</v>
      </c>
      <c r="H2131" s="269">
        <v>12.44313049191098</v>
      </c>
      <c r="I2131" s="254" t="s">
        <v>4394</v>
      </c>
    </row>
    <row r="2132" spans="2:9">
      <c r="B2132" s="252" t="s">
        <v>421</v>
      </c>
      <c r="C2132" s="253" t="s">
        <v>28</v>
      </c>
      <c r="D2132" s="254" t="s">
        <v>4461</v>
      </c>
      <c r="E2132" s="255" t="s">
        <v>4462</v>
      </c>
      <c r="F2132" s="254">
        <v>205004</v>
      </c>
      <c r="G2132" s="254">
        <v>25521</v>
      </c>
      <c r="H2132" s="269">
        <v>12.44902538487054</v>
      </c>
      <c r="I2132" s="254" t="s">
        <v>4394</v>
      </c>
    </row>
    <row r="2133" spans="2:9">
      <c r="B2133" s="252" t="s">
        <v>156</v>
      </c>
      <c r="C2133" s="253" t="s">
        <v>14</v>
      </c>
      <c r="D2133" s="254" t="s">
        <v>4463</v>
      </c>
      <c r="E2133" s="255" t="s">
        <v>4464</v>
      </c>
      <c r="F2133" s="254">
        <v>135977</v>
      </c>
      <c r="G2133" s="254">
        <v>16940</v>
      </c>
      <c r="H2133" s="269">
        <v>12.457989218764938</v>
      </c>
      <c r="I2133" s="254" t="s">
        <v>4394</v>
      </c>
    </row>
    <row r="2134" spans="2:9">
      <c r="B2134" s="252" t="s">
        <v>186</v>
      </c>
      <c r="C2134" s="253" t="s">
        <v>16</v>
      </c>
      <c r="D2134" s="254" t="s">
        <v>4465</v>
      </c>
      <c r="E2134" s="255" t="s">
        <v>4466</v>
      </c>
      <c r="F2134" s="254">
        <v>171804</v>
      </c>
      <c r="G2134" s="254">
        <v>21454</v>
      </c>
      <c r="H2134" s="269">
        <v>12.48748573956369</v>
      </c>
      <c r="I2134" s="254" t="s">
        <v>4394</v>
      </c>
    </row>
    <row r="2135" spans="2:9">
      <c r="B2135" s="252" t="s">
        <v>248</v>
      </c>
      <c r="C2135" s="253" t="s">
        <v>21</v>
      </c>
      <c r="D2135" s="254" t="s">
        <v>4467</v>
      </c>
      <c r="E2135" s="255" t="s">
        <v>4468</v>
      </c>
      <c r="F2135" s="254">
        <v>127480</v>
      </c>
      <c r="G2135" s="254">
        <v>15928</v>
      </c>
      <c r="H2135" s="269">
        <v>12.494508942579229</v>
      </c>
      <c r="I2135" s="254" t="s">
        <v>4394</v>
      </c>
    </row>
    <row r="2136" spans="2:9">
      <c r="B2136" s="252" t="s">
        <v>152</v>
      </c>
      <c r="C2136" s="253" t="s">
        <v>17</v>
      </c>
      <c r="D2136" s="254" t="s">
        <v>4469</v>
      </c>
      <c r="E2136" s="255" t="s">
        <v>4470</v>
      </c>
      <c r="F2136" s="254">
        <v>112885</v>
      </c>
      <c r="G2136" s="254">
        <v>14159</v>
      </c>
      <c r="H2136" s="269">
        <v>12.542853346325908</v>
      </c>
      <c r="I2136" s="254" t="s">
        <v>4394</v>
      </c>
    </row>
    <row r="2137" spans="2:9">
      <c r="B2137" s="252" t="s">
        <v>156</v>
      </c>
      <c r="C2137" s="253" t="s">
        <v>14</v>
      </c>
      <c r="D2137" s="254" t="s">
        <v>4471</v>
      </c>
      <c r="E2137" s="255" t="s">
        <v>4472</v>
      </c>
      <c r="F2137" s="254">
        <v>127076</v>
      </c>
      <c r="G2137" s="254">
        <v>15964</v>
      </c>
      <c r="H2137" s="269">
        <v>12.562560987125815</v>
      </c>
      <c r="I2137" s="254" t="s">
        <v>4394</v>
      </c>
    </row>
    <row r="2138" spans="2:9">
      <c r="B2138" s="252" t="s">
        <v>186</v>
      </c>
      <c r="C2138" s="253" t="s">
        <v>16</v>
      </c>
      <c r="D2138" s="254" t="s">
        <v>4473</v>
      </c>
      <c r="E2138" s="255" t="s">
        <v>4474</v>
      </c>
      <c r="F2138" s="254">
        <v>110504</v>
      </c>
      <c r="G2138" s="254">
        <v>13889</v>
      </c>
      <c r="H2138" s="269">
        <v>12.568775790921597</v>
      </c>
      <c r="I2138" s="254" t="s">
        <v>4394</v>
      </c>
    </row>
    <row r="2139" spans="2:9">
      <c r="B2139" s="252" t="s">
        <v>156</v>
      </c>
      <c r="C2139" s="253" t="s">
        <v>14</v>
      </c>
      <c r="D2139" s="254" t="s">
        <v>4475</v>
      </c>
      <c r="E2139" s="255" t="s">
        <v>4476</v>
      </c>
      <c r="F2139" s="254">
        <v>112712</v>
      </c>
      <c r="G2139" s="254">
        <v>14190</v>
      </c>
      <c r="H2139" s="269">
        <v>12.589608914756193</v>
      </c>
      <c r="I2139" s="254" t="s">
        <v>4394</v>
      </c>
    </row>
    <row r="2140" spans="2:9">
      <c r="B2140" s="252" t="s">
        <v>1359</v>
      </c>
      <c r="C2140" s="253" t="s">
        <v>32</v>
      </c>
      <c r="D2140" s="254" t="s">
        <v>4477</v>
      </c>
      <c r="E2140" s="255" t="s">
        <v>4478</v>
      </c>
      <c r="F2140" s="254">
        <v>129629</v>
      </c>
      <c r="G2140" s="254">
        <v>16328</v>
      </c>
      <c r="H2140" s="269">
        <v>12.595946894599203</v>
      </c>
      <c r="I2140" s="254" t="s">
        <v>4394</v>
      </c>
    </row>
    <row r="2141" spans="2:9">
      <c r="B2141" s="252" t="s">
        <v>199</v>
      </c>
      <c r="C2141" s="253" t="s">
        <v>25</v>
      </c>
      <c r="D2141" s="254" t="s">
        <v>4479</v>
      </c>
      <c r="E2141" s="255" t="s">
        <v>4480</v>
      </c>
      <c r="F2141" s="254">
        <v>180542</v>
      </c>
      <c r="G2141" s="254">
        <v>22815</v>
      </c>
      <c r="H2141" s="269">
        <v>12.636948743228723</v>
      </c>
      <c r="I2141" s="254" t="s">
        <v>4394</v>
      </c>
    </row>
    <row r="2142" spans="2:9">
      <c r="B2142" s="252" t="s">
        <v>199</v>
      </c>
      <c r="C2142" s="253" t="s">
        <v>25</v>
      </c>
      <c r="D2142" s="254" t="s">
        <v>4481</v>
      </c>
      <c r="E2142" s="255" t="s">
        <v>4482</v>
      </c>
      <c r="F2142" s="254">
        <v>129296</v>
      </c>
      <c r="G2142" s="254">
        <v>16436</v>
      </c>
      <c r="H2142" s="269">
        <v>12.711916841975002</v>
      </c>
      <c r="I2142" s="254" t="s">
        <v>4394</v>
      </c>
    </row>
    <row r="2143" spans="2:9">
      <c r="B2143" s="252" t="s">
        <v>1104</v>
      </c>
      <c r="C2143" s="253" t="s">
        <v>42</v>
      </c>
      <c r="D2143" s="254" t="s">
        <v>4483</v>
      </c>
      <c r="E2143" s="255" t="s">
        <v>4484</v>
      </c>
      <c r="F2143" s="254">
        <v>167522</v>
      </c>
      <c r="G2143" s="254">
        <v>21315</v>
      </c>
      <c r="H2143" s="269">
        <v>12.723701961533409</v>
      </c>
      <c r="I2143" s="254" t="s">
        <v>4394</v>
      </c>
    </row>
    <row r="2144" spans="2:9">
      <c r="B2144" s="252" t="s">
        <v>161</v>
      </c>
      <c r="C2144" s="253" t="s">
        <v>15</v>
      </c>
      <c r="D2144" s="254" t="s">
        <v>4485</v>
      </c>
      <c r="E2144" s="255" t="s">
        <v>4486</v>
      </c>
      <c r="F2144" s="254">
        <v>137010</v>
      </c>
      <c r="G2144" s="254">
        <v>17452</v>
      </c>
      <c r="H2144" s="269">
        <v>12.737756368148309</v>
      </c>
      <c r="I2144" s="254" t="s">
        <v>4394</v>
      </c>
    </row>
    <row r="2145" spans="2:9">
      <c r="B2145" s="252" t="s">
        <v>2094</v>
      </c>
      <c r="C2145" s="253" t="s">
        <v>2095</v>
      </c>
      <c r="D2145" s="254" t="s">
        <v>4487</v>
      </c>
      <c r="E2145" s="255" t="s">
        <v>4488</v>
      </c>
      <c r="F2145" s="254">
        <v>122880</v>
      </c>
      <c r="G2145" s="254">
        <v>15673</v>
      </c>
      <c r="H2145" s="269">
        <v>12.754720052083332</v>
      </c>
      <c r="I2145" s="254" t="s">
        <v>4394</v>
      </c>
    </row>
    <row r="2146" spans="2:9">
      <c r="B2146" s="252" t="s">
        <v>464</v>
      </c>
      <c r="C2146" s="253" t="s">
        <v>30</v>
      </c>
      <c r="D2146" s="254" t="s">
        <v>4489</v>
      </c>
      <c r="E2146" s="255" t="s">
        <v>4490</v>
      </c>
      <c r="F2146" s="254">
        <v>201711</v>
      </c>
      <c r="G2146" s="254">
        <v>25777</v>
      </c>
      <c r="H2146" s="269">
        <v>12.77917416501827</v>
      </c>
      <c r="I2146" s="254" t="s">
        <v>4394</v>
      </c>
    </row>
    <row r="2147" spans="2:9">
      <c r="B2147" s="252" t="s">
        <v>202</v>
      </c>
      <c r="C2147" s="253" t="s">
        <v>39</v>
      </c>
      <c r="D2147" s="254" t="s">
        <v>4491</v>
      </c>
      <c r="E2147" s="255" t="s">
        <v>4492</v>
      </c>
      <c r="F2147" s="254">
        <v>123682</v>
      </c>
      <c r="G2147" s="254">
        <v>15861</v>
      </c>
      <c r="H2147" s="269">
        <v>12.824016429229799</v>
      </c>
      <c r="I2147" s="254" t="s">
        <v>4394</v>
      </c>
    </row>
    <row r="2148" spans="2:9">
      <c r="B2148" s="252" t="s">
        <v>186</v>
      </c>
      <c r="C2148" s="253" t="s">
        <v>16</v>
      </c>
      <c r="D2148" s="254" t="s">
        <v>4493</v>
      </c>
      <c r="E2148" s="255" t="s">
        <v>4494</v>
      </c>
      <c r="F2148" s="254">
        <v>199538</v>
      </c>
      <c r="G2148" s="254">
        <v>25640</v>
      </c>
      <c r="H2148" s="269">
        <v>12.849682767192213</v>
      </c>
      <c r="I2148" s="254" t="s">
        <v>4394</v>
      </c>
    </row>
    <row r="2149" spans="2:9">
      <c r="B2149" s="252" t="s">
        <v>166</v>
      </c>
      <c r="C2149" s="253" t="s">
        <v>22</v>
      </c>
      <c r="D2149" s="254" t="s">
        <v>4495</v>
      </c>
      <c r="E2149" s="255" t="s">
        <v>4496</v>
      </c>
      <c r="F2149" s="254">
        <v>144747</v>
      </c>
      <c r="G2149" s="254">
        <v>18632</v>
      </c>
      <c r="H2149" s="269">
        <v>12.872114793398136</v>
      </c>
      <c r="I2149" s="254" t="s">
        <v>4394</v>
      </c>
    </row>
    <row r="2150" spans="2:9">
      <c r="B2150" s="252" t="s">
        <v>315</v>
      </c>
      <c r="C2150" s="253" t="s">
        <v>24</v>
      </c>
      <c r="D2150" s="254" t="s">
        <v>4497</v>
      </c>
      <c r="E2150" s="255" t="s">
        <v>4498</v>
      </c>
      <c r="F2150" s="254">
        <v>211550</v>
      </c>
      <c r="G2150" s="254">
        <v>27235</v>
      </c>
      <c r="H2150" s="269">
        <v>12.874025053178917</v>
      </c>
      <c r="I2150" s="254" t="s">
        <v>4394</v>
      </c>
    </row>
    <row r="2151" spans="2:9">
      <c r="B2151" s="252" t="s">
        <v>2211</v>
      </c>
      <c r="C2151" s="253" t="s">
        <v>37</v>
      </c>
      <c r="D2151" s="254" t="s">
        <v>4499</v>
      </c>
      <c r="E2151" s="255" t="s">
        <v>4500</v>
      </c>
      <c r="F2151" s="254">
        <v>219955</v>
      </c>
      <c r="G2151" s="254">
        <v>28373</v>
      </c>
      <c r="H2151" s="269">
        <v>12.899456707053716</v>
      </c>
      <c r="I2151" s="254" t="s">
        <v>4394</v>
      </c>
    </row>
    <row r="2152" spans="2:9">
      <c r="B2152" s="252" t="s">
        <v>248</v>
      </c>
      <c r="C2152" s="253" t="s">
        <v>21</v>
      </c>
      <c r="D2152" s="254" t="s">
        <v>4501</v>
      </c>
      <c r="E2152" s="255" t="s">
        <v>4502</v>
      </c>
      <c r="F2152" s="254">
        <v>126159</v>
      </c>
      <c r="G2152" s="254">
        <v>16283</v>
      </c>
      <c r="H2152" s="269">
        <v>12.906728810469328</v>
      </c>
      <c r="I2152" s="254" t="s">
        <v>4394</v>
      </c>
    </row>
    <row r="2153" spans="2:9">
      <c r="B2153" s="252" t="s">
        <v>161</v>
      </c>
      <c r="C2153" s="253" t="s">
        <v>15</v>
      </c>
      <c r="D2153" s="254" t="s">
        <v>4503</v>
      </c>
      <c r="E2153" s="255" t="s">
        <v>4504</v>
      </c>
      <c r="F2153" s="254">
        <v>122529</v>
      </c>
      <c r="G2153" s="254">
        <v>15900</v>
      </c>
      <c r="H2153" s="269">
        <v>12.976519844281761</v>
      </c>
      <c r="I2153" s="254" t="s">
        <v>4394</v>
      </c>
    </row>
    <row r="2154" spans="2:9">
      <c r="B2154" s="252" t="s">
        <v>372</v>
      </c>
      <c r="C2154" s="253" t="s">
        <v>19</v>
      </c>
      <c r="D2154" s="254" t="s">
        <v>4505</v>
      </c>
      <c r="E2154" s="255" t="s">
        <v>4506</v>
      </c>
      <c r="F2154" s="254">
        <v>148922</v>
      </c>
      <c r="G2154" s="254">
        <v>19327</v>
      </c>
      <c r="H2154" s="269">
        <v>12.977934757792669</v>
      </c>
      <c r="I2154" s="254" t="s">
        <v>4394</v>
      </c>
    </row>
    <row r="2155" spans="2:9">
      <c r="B2155" s="252" t="s">
        <v>156</v>
      </c>
      <c r="C2155" s="253" t="s">
        <v>14</v>
      </c>
      <c r="D2155" s="254" t="s">
        <v>4507</v>
      </c>
      <c r="E2155" s="255" t="s">
        <v>4508</v>
      </c>
      <c r="F2155" s="254">
        <v>109030</v>
      </c>
      <c r="G2155" s="254">
        <v>14158</v>
      </c>
      <c r="H2155" s="269">
        <v>12.985416857745575</v>
      </c>
      <c r="I2155" s="254" t="s">
        <v>4394</v>
      </c>
    </row>
    <row r="2156" spans="2:9">
      <c r="B2156" s="252" t="s">
        <v>161</v>
      </c>
      <c r="C2156" s="253" t="s">
        <v>15</v>
      </c>
      <c r="D2156" s="254" t="s">
        <v>4509</v>
      </c>
      <c r="E2156" s="255" t="s">
        <v>4510</v>
      </c>
      <c r="F2156" s="254">
        <v>145431</v>
      </c>
      <c r="G2156" s="254">
        <v>18889</v>
      </c>
      <c r="H2156" s="269">
        <v>12.988289979440424</v>
      </c>
      <c r="I2156" s="254" t="s">
        <v>4394</v>
      </c>
    </row>
    <row r="2157" spans="2:9">
      <c r="B2157" s="252" t="s">
        <v>186</v>
      </c>
      <c r="C2157" s="253" t="s">
        <v>16</v>
      </c>
      <c r="D2157" s="254" t="s">
        <v>4511</v>
      </c>
      <c r="E2157" s="255" t="s">
        <v>4512</v>
      </c>
      <c r="F2157" s="254">
        <v>127824</v>
      </c>
      <c r="G2157" s="254">
        <v>16648</v>
      </c>
      <c r="H2157" s="269">
        <v>13.024158217549131</v>
      </c>
      <c r="I2157" s="254" t="s">
        <v>4394</v>
      </c>
    </row>
    <row r="2158" spans="2:9">
      <c r="B2158" s="252" t="s">
        <v>156</v>
      </c>
      <c r="C2158" s="253" t="s">
        <v>14</v>
      </c>
      <c r="D2158" s="254" t="s">
        <v>4513</v>
      </c>
      <c r="E2158" s="255" t="s">
        <v>4514</v>
      </c>
      <c r="F2158" s="254">
        <v>186535</v>
      </c>
      <c r="G2158" s="254">
        <v>24370</v>
      </c>
      <c r="H2158" s="269">
        <v>13.064572332270084</v>
      </c>
      <c r="I2158" s="254" t="s">
        <v>4394</v>
      </c>
    </row>
    <row r="2159" spans="2:9">
      <c r="B2159" s="252" t="s">
        <v>156</v>
      </c>
      <c r="C2159" s="253" t="s">
        <v>14</v>
      </c>
      <c r="D2159" s="254" t="s">
        <v>4515</v>
      </c>
      <c r="E2159" s="255" t="s">
        <v>4516</v>
      </c>
      <c r="F2159" s="254">
        <v>130956</v>
      </c>
      <c r="G2159" s="254">
        <v>17109</v>
      </c>
      <c r="H2159" s="269">
        <v>13.064693484834599</v>
      </c>
      <c r="I2159" s="254" t="s">
        <v>4394</v>
      </c>
    </row>
    <row r="2160" spans="2:9">
      <c r="B2160" s="252" t="s">
        <v>161</v>
      </c>
      <c r="C2160" s="253" t="s">
        <v>15</v>
      </c>
      <c r="D2160" s="254" t="s">
        <v>4517</v>
      </c>
      <c r="E2160" s="255" t="s">
        <v>4518</v>
      </c>
      <c r="F2160" s="254">
        <v>121213</v>
      </c>
      <c r="G2160" s="254">
        <v>15838</v>
      </c>
      <c r="H2160" s="269">
        <v>13.066255269649297</v>
      </c>
      <c r="I2160" s="254" t="s">
        <v>4394</v>
      </c>
    </row>
    <row r="2161" spans="2:9">
      <c r="B2161" s="252" t="s">
        <v>161</v>
      </c>
      <c r="C2161" s="253" t="s">
        <v>15</v>
      </c>
      <c r="D2161" s="254" t="s">
        <v>4519</v>
      </c>
      <c r="E2161" s="255" t="s">
        <v>4520</v>
      </c>
      <c r="F2161" s="254">
        <v>180803</v>
      </c>
      <c r="G2161" s="254">
        <v>23639</v>
      </c>
      <c r="H2161" s="269">
        <v>13.074451198265516</v>
      </c>
      <c r="I2161" s="254" t="s">
        <v>4394</v>
      </c>
    </row>
    <row r="2162" spans="2:9">
      <c r="B2162" s="252" t="s">
        <v>156</v>
      </c>
      <c r="C2162" s="253" t="s">
        <v>14</v>
      </c>
      <c r="D2162" s="254" t="s">
        <v>4521</v>
      </c>
      <c r="E2162" s="255" t="s">
        <v>4522</v>
      </c>
      <c r="F2162" s="254">
        <v>137075</v>
      </c>
      <c r="G2162" s="254">
        <v>17983</v>
      </c>
      <c r="H2162" s="269">
        <v>13.119095385737733</v>
      </c>
      <c r="I2162" s="254" t="s">
        <v>4394</v>
      </c>
    </row>
    <row r="2163" spans="2:9">
      <c r="B2163" s="252" t="s">
        <v>156</v>
      </c>
      <c r="C2163" s="253" t="s">
        <v>14</v>
      </c>
      <c r="D2163" s="254" t="s">
        <v>4523</v>
      </c>
      <c r="E2163" s="255" t="s">
        <v>4524</v>
      </c>
      <c r="F2163" s="254">
        <v>166777</v>
      </c>
      <c r="G2163" s="254">
        <v>21880</v>
      </c>
      <c r="H2163" s="269">
        <v>13.119315013461089</v>
      </c>
      <c r="I2163" s="254" t="s">
        <v>4394</v>
      </c>
    </row>
    <row r="2164" spans="2:9">
      <c r="B2164" s="252" t="s">
        <v>199</v>
      </c>
      <c r="C2164" s="253" t="s">
        <v>25</v>
      </c>
      <c r="D2164" s="254" t="s">
        <v>4525</v>
      </c>
      <c r="E2164" s="255" t="s">
        <v>4526</v>
      </c>
      <c r="F2164" s="254">
        <v>107810</v>
      </c>
      <c r="G2164" s="254">
        <v>14159</v>
      </c>
      <c r="H2164" s="269">
        <v>13.133290047305445</v>
      </c>
      <c r="I2164" s="254" t="s">
        <v>4394</v>
      </c>
    </row>
    <row r="2165" spans="2:9">
      <c r="B2165" s="252" t="s">
        <v>186</v>
      </c>
      <c r="C2165" s="253" t="s">
        <v>16</v>
      </c>
      <c r="D2165" s="254" t="s">
        <v>4527</v>
      </c>
      <c r="E2165" s="255" t="s">
        <v>4528</v>
      </c>
      <c r="F2165" s="254">
        <v>133261</v>
      </c>
      <c r="G2165" s="254">
        <v>17510</v>
      </c>
      <c r="H2165" s="269">
        <v>13.139628248324717</v>
      </c>
      <c r="I2165" s="254" t="s">
        <v>4394</v>
      </c>
    </row>
    <row r="2166" spans="2:9">
      <c r="B2166" s="252" t="s">
        <v>186</v>
      </c>
      <c r="C2166" s="253" t="s">
        <v>16</v>
      </c>
      <c r="D2166" s="254" t="s">
        <v>4529</v>
      </c>
      <c r="E2166" s="255" t="s">
        <v>4530</v>
      </c>
      <c r="F2166" s="254">
        <v>152782</v>
      </c>
      <c r="G2166" s="254">
        <v>20131</v>
      </c>
      <c r="H2166" s="269">
        <v>13.176290400701655</v>
      </c>
      <c r="I2166" s="254" t="s">
        <v>4394</v>
      </c>
    </row>
    <row r="2167" spans="2:9">
      <c r="B2167" s="252" t="s">
        <v>263</v>
      </c>
      <c r="C2167" s="253" t="s">
        <v>264</v>
      </c>
      <c r="D2167" s="254" t="s">
        <v>4531</v>
      </c>
      <c r="E2167" s="255" t="s">
        <v>4532</v>
      </c>
      <c r="F2167" s="254">
        <v>101013</v>
      </c>
      <c r="G2167" s="254">
        <v>13339</v>
      </c>
      <c r="H2167" s="269">
        <v>13.205231009870017</v>
      </c>
      <c r="I2167" s="254" t="s">
        <v>4394</v>
      </c>
    </row>
    <row r="2168" spans="2:9">
      <c r="B2168" s="252" t="s">
        <v>186</v>
      </c>
      <c r="C2168" s="253" t="s">
        <v>16</v>
      </c>
      <c r="D2168" s="254" t="s">
        <v>4533</v>
      </c>
      <c r="E2168" s="255" t="s">
        <v>4534</v>
      </c>
      <c r="F2168" s="254">
        <v>171924</v>
      </c>
      <c r="G2168" s="254">
        <v>22705</v>
      </c>
      <c r="H2168" s="269">
        <v>13.206416788813662</v>
      </c>
      <c r="I2168" s="254" t="s">
        <v>4394</v>
      </c>
    </row>
    <row r="2169" spans="2:9">
      <c r="B2169" s="252" t="s">
        <v>161</v>
      </c>
      <c r="C2169" s="253" t="s">
        <v>15</v>
      </c>
      <c r="D2169" s="254" t="s">
        <v>4535</v>
      </c>
      <c r="E2169" s="255" t="s">
        <v>4536</v>
      </c>
      <c r="F2169" s="254">
        <v>144854</v>
      </c>
      <c r="G2169" s="254">
        <v>19175</v>
      </c>
      <c r="H2169" s="269">
        <v>13.23746669059881</v>
      </c>
      <c r="I2169" s="254" t="s">
        <v>4394</v>
      </c>
    </row>
    <row r="2170" spans="2:9">
      <c r="B2170" s="252" t="s">
        <v>156</v>
      </c>
      <c r="C2170" s="253" t="s">
        <v>14</v>
      </c>
      <c r="D2170" s="254" t="s">
        <v>4537</v>
      </c>
      <c r="E2170" s="255" t="s">
        <v>4538</v>
      </c>
      <c r="F2170" s="254">
        <v>208770</v>
      </c>
      <c r="G2170" s="254">
        <v>27647</v>
      </c>
      <c r="H2170" s="269">
        <v>13.242803084734398</v>
      </c>
      <c r="I2170" s="254" t="s">
        <v>4394</v>
      </c>
    </row>
    <row r="2171" spans="2:9">
      <c r="B2171" s="252" t="s">
        <v>156</v>
      </c>
      <c r="C2171" s="253" t="s">
        <v>14</v>
      </c>
      <c r="D2171" s="254" t="s">
        <v>4539</v>
      </c>
      <c r="E2171" s="255" t="s">
        <v>4540</v>
      </c>
      <c r="F2171" s="254">
        <v>114804</v>
      </c>
      <c r="G2171" s="254">
        <v>15230</v>
      </c>
      <c r="H2171" s="269">
        <v>13.266088289606634</v>
      </c>
      <c r="I2171" s="254" t="s">
        <v>4394</v>
      </c>
    </row>
    <row r="2172" spans="2:9">
      <c r="B2172" s="252" t="s">
        <v>421</v>
      </c>
      <c r="C2172" s="253" t="s">
        <v>28</v>
      </c>
      <c r="D2172" s="254" t="s">
        <v>4541</v>
      </c>
      <c r="E2172" s="255" t="s">
        <v>4542</v>
      </c>
      <c r="F2172" s="254">
        <v>120892</v>
      </c>
      <c r="G2172" s="254">
        <v>16107</v>
      </c>
      <c r="H2172" s="269">
        <v>13.323462263838797</v>
      </c>
      <c r="I2172" s="254" t="s">
        <v>4394</v>
      </c>
    </row>
    <row r="2173" spans="2:9">
      <c r="B2173" s="252" t="s">
        <v>156</v>
      </c>
      <c r="C2173" s="253" t="s">
        <v>14</v>
      </c>
      <c r="D2173" s="254" t="s">
        <v>4543</v>
      </c>
      <c r="E2173" s="255" t="s">
        <v>4544</v>
      </c>
      <c r="F2173" s="254">
        <v>113004</v>
      </c>
      <c r="G2173" s="254">
        <v>15074</v>
      </c>
      <c r="H2173" s="269">
        <v>13.339350819440018</v>
      </c>
      <c r="I2173" s="254" t="s">
        <v>4394</v>
      </c>
    </row>
    <row r="2174" spans="2:9">
      <c r="B2174" s="252" t="s">
        <v>161</v>
      </c>
      <c r="C2174" s="253" t="s">
        <v>15</v>
      </c>
      <c r="D2174" s="254" t="s">
        <v>4545</v>
      </c>
      <c r="E2174" s="255" t="s">
        <v>4546</v>
      </c>
      <c r="F2174" s="254">
        <v>135296</v>
      </c>
      <c r="G2174" s="254">
        <v>18070</v>
      </c>
      <c r="H2174" s="269">
        <v>13.355901135288553</v>
      </c>
      <c r="I2174" s="254" t="s">
        <v>4394</v>
      </c>
    </row>
    <row r="2175" spans="2:9">
      <c r="B2175" s="252" t="s">
        <v>156</v>
      </c>
      <c r="C2175" s="253" t="s">
        <v>14</v>
      </c>
      <c r="D2175" s="254" t="s">
        <v>4547</v>
      </c>
      <c r="E2175" s="255" t="s">
        <v>4548</v>
      </c>
      <c r="F2175" s="254">
        <v>109053</v>
      </c>
      <c r="G2175" s="254">
        <v>14622</v>
      </c>
      <c r="H2175" s="269">
        <v>13.40815933536904</v>
      </c>
      <c r="I2175" s="254" t="s">
        <v>4394</v>
      </c>
    </row>
    <row r="2176" spans="2:9">
      <c r="B2176" s="252" t="s">
        <v>161</v>
      </c>
      <c r="C2176" s="253" t="s">
        <v>15</v>
      </c>
      <c r="D2176" s="254" t="s">
        <v>4549</v>
      </c>
      <c r="E2176" s="255" t="s">
        <v>4550</v>
      </c>
      <c r="F2176" s="254">
        <v>116957</v>
      </c>
      <c r="G2176" s="254">
        <v>15714</v>
      </c>
      <c r="H2176" s="269">
        <v>13.435707140231026</v>
      </c>
      <c r="I2176" s="254" t="s">
        <v>4394</v>
      </c>
    </row>
    <row r="2177" spans="2:9">
      <c r="B2177" s="252" t="s">
        <v>315</v>
      </c>
      <c r="C2177" s="253" t="s">
        <v>24</v>
      </c>
      <c r="D2177" s="254" t="s">
        <v>4551</v>
      </c>
      <c r="E2177" s="255" t="s">
        <v>4552</v>
      </c>
      <c r="F2177" s="254">
        <v>138900</v>
      </c>
      <c r="G2177" s="254">
        <v>18737</v>
      </c>
      <c r="H2177" s="269">
        <v>13.489560835133188</v>
      </c>
      <c r="I2177" s="254" t="s">
        <v>4394</v>
      </c>
    </row>
    <row r="2178" spans="2:9">
      <c r="B2178" s="252" t="s">
        <v>152</v>
      </c>
      <c r="C2178" s="253" t="s">
        <v>17</v>
      </c>
      <c r="D2178" s="254" t="s">
        <v>4553</v>
      </c>
      <c r="E2178" s="255" t="s">
        <v>4554</v>
      </c>
      <c r="F2178" s="254">
        <v>138182</v>
      </c>
      <c r="G2178" s="254">
        <v>18642</v>
      </c>
      <c r="H2178" s="269">
        <v>13.490903301443025</v>
      </c>
      <c r="I2178" s="254" t="s">
        <v>4394</v>
      </c>
    </row>
    <row r="2179" spans="2:9">
      <c r="B2179" s="252" t="s">
        <v>161</v>
      </c>
      <c r="C2179" s="253" t="s">
        <v>15</v>
      </c>
      <c r="D2179" s="254" t="s">
        <v>4555</v>
      </c>
      <c r="E2179" s="255" t="s">
        <v>4556</v>
      </c>
      <c r="F2179" s="254">
        <v>177058</v>
      </c>
      <c r="G2179" s="254">
        <v>23895</v>
      </c>
      <c r="H2179" s="269">
        <v>13.495577720295044</v>
      </c>
      <c r="I2179" s="254" t="s">
        <v>4394</v>
      </c>
    </row>
    <row r="2180" spans="2:9">
      <c r="B2180" s="252" t="s">
        <v>169</v>
      </c>
      <c r="C2180" s="253" t="s">
        <v>33</v>
      </c>
      <c r="D2180" s="254" t="s">
        <v>4557</v>
      </c>
      <c r="E2180" s="255" t="s">
        <v>4558</v>
      </c>
      <c r="F2180" s="254">
        <v>101792</v>
      </c>
      <c r="G2180" s="254">
        <v>13777</v>
      </c>
      <c r="H2180" s="269">
        <v>13.534462433197108</v>
      </c>
      <c r="I2180" s="254" t="s">
        <v>4394</v>
      </c>
    </row>
    <row r="2181" spans="2:9">
      <c r="B2181" s="252" t="s">
        <v>161</v>
      </c>
      <c r="C2181" s="253" t="s">
        <v>15</v>
      </c>
      <c r="D2181" s="254" t="s">
        <v>4559</v>
      </c>
      <c r="E2181" s="255" t="s">
        <v>4560</v>
      </c>
      <c r="F2181" s="254">
        <v>122813</v>
      </c>
      <c r="G2181" s="254">
        <v>16696</v>
      </c>
      <c r="H2181" s="269">
        <v>13.594652031951016</v>
      </c>
      <c r="I2181" s="254" t="s">
        <v>4394</v>
      </c>
    </row>
    <row r="2182" spans="2:9">
      <c r="B2182" s="252" t="s">
        <v>161</v>
      </c>
      <c r="C2182" s="253" t="s">
        <v>15</v>
      </c>
      <c r="D2182" s="254" t="s">
        <v>4561</v>
      </c>
      <c r="E2182" s="255" t="s">
        <v>4562</v>
      </c>
      <c r="F2182" s="254">
        <v>120395</v>
      </c>
      <c r="G2182" s="254">
        <v>16419</v>
      </c>
      <c r="H2182" s="269">
        <v>13.637609535279704</v>
      </c>
      <c r="I2182" s="254" t="s">
        <v>4394</v>
      </c>
    </row>
    <row r="2183" spans="2:9">
      <c r="B2183" s="252" t="s">
        <v>161</v>
      </c>
      <c r="C2183" s="253" t="s">
        <v>15</v>
      </c>
      <c r="D2183" s="254" t="s">
        <v>4563</v>
      </c>
      <c r="E2183" s="255" t="s">
        <v>4564</v>
      </c>
      <c r="F2183" s="254">
        <v>106178</v>
      </c>
      <c r="G2183" s="254">
        <v>14548</v>
      </c>
      <c r="H2183" s="269">
        <v>13.701520088907307</v>
      </c>
      <c r="I2183" s="254" t="s">
        <v>4394</v>
      </c>
    </row>
    <row r="2184" spans="2:9">
      <c r="B2184" s="252" t="s">
        <v>248</v>
      </c>
      <c r="C2184" s="253" t="s">
        <v>21</v>
      </c>
      <c r="D2184" s="254" t="s">
        <v>4565</v>
      </c>
      <c r="E2184" s="255" t="s">
        <v>4566</v>
      </c>
      <c r="F2184" s="254">
        <v>105361</v>
      </c>
      <c r="G2184" s="254">
        <v>14483</v>
      </c>
      <c r="H2184" s="269">
        <v>13.746073025123149</v>
      </c>
      <c r="I2184" s="254" t="s">
        <v>4394</v>
      </c>
    </row>
    <row r="2185" spans="2:9">
      <c r="B2185" s="252" t="s">
        <v>161</v>
      </c>
      <c r="C2185" s="253" t="s">
        <v>15</v>
      </c>
      <c r="D2185" s="254" t="s">
        <v>4567</v>
      </c>
      <c r="E2185" s="255" t="s">
        <v>4568</v>
      </c>
      <c r="F2185" s="254">
        <v>165007</v>
      </c>
      <c r="G2185" s="254">
        <v>22793</v>
      </c>
      <c r="H2185" s="269">
        <v>13.81335337288721</v>
      </c>
      <c r="I2185" s="254" t="s">
        <v>4394</v>
      </c>
    </row>
    <row r="2186" spans="2:9">
      <c r="B2186" s="252" t="s">
        <v>186</v>
      </c>
      <c r="C2186" s="253" t="s">
        <v>16</v>
      </c>
      <c r="D2186" s="254" t="s">
        <v>4569</v>
      </c>
      <c r="E2186" s="255" t="s">
        <v>4570</v>
      </c>
      <c r="F2186" s="254">
        <v>122961</v>
      </c>
      <c r="G2186" s="254">
        <v>17110</v>
      </c>
      <c r="H2186" s="269">
        <v>13.914981172892219</v>
      </c>
      <c r="I2186" s="254" t="s">
        <v>4394</v>
      </c>
    </row>
    <row r="2187" spans="2:9">
      <c r="B2187" s="252" t="s">
        <v>315</v>
      </c>
      <c r="C2187" s="253" t="s">
        <v>24</v>
      </c>
      <c r="D2187" s="254" t="s">
        <v>4571</v>
      </c>
      <c r="E2187" s="255" t="s">
        <v>4572</v>
      </c>
      <c r="F2187" s="254">
        <v>157615</v>
      </c>
      <c r="G2187" s="254">
        <v>22072</v>
      </c>
      <c r="H2187" s="269">
        <v>14.003743298543919</v>
      </c>
      <c r="I2187" s="254" t="s">
        <v>4394</v>
      </c>
    </row>
    <row r="2188" spans="2:9">
      <c r="B2188" s="252" t="s">
        <v>156</v>
      </c>
      <c r="C2188" s="253" t="s">
        <v>14</v>
      </c>
      <c r="D2188" s="254" t="s">
        <v>4573</v>
      </c>
      <c r="E2188" s="255" t="s">
        <v>4574</v>
      </c>
      <c r="F2188" s="254">
        <v>108549</v>
      </c>
      <c r="G2188" s="254">
        <v>15241</v>
      </c>
      <c r="H2188" s="269">
        <v>14.04066366341468</v>
      </c>
      <c r="I2188" s="254" t="s">
        <v>4394</v>
      </c>
    </row>
    <row r="2189" spans="2:9">
      <c r="B2189" s="252" t="s">
        <v>421</v>
      </c>
      <c r="C2189" s="253" t="s">
        <v>28</v>
      </c>
      <c r="D2189" s="254" t="s">
        <v>4575</v>
      </c>
      <c r="E2189" s="255" t="s">
        <v>4576</v>
      </c>
      <c r="F2189" s="254">
        <v>111897</v>
      </c>
      <c r="G2189" s="254">
        <v>15739</v>
      </c>
      <c r="H2189" s="269">
        <v>14.065613912794802</v>
      </c>
      <c r="I2189" s="254" t="s">
        <v>4394</v>
      </c>
    </row>
    <row r="2190" spans="2:9">
      <c r="B2190" s="252" t="s">
        <v>1065</v>
      </c>
      <c r="C2190" s="253" t="s">
        <v>1066</v>
      </c>
      <c r="D2190" s="254" t="s">
        <v>4577</v>
      </c>
      <c r="E2190" s="255" t="s">
        <v>4578</v>
      </c>
      <c r="F2190" s="254">
        <v>155622</v>
      </c>
      <c r="G2190" s="254">
        <v>22010</v>
      </c>
      <c r="H2190" s="269">
        <v>14.14324452840858</v>
      </c>
      <c r="I2190" s="254" t="s">
        <v>4394</v>
      </c>
    </row>
    <row r="2191" spans="2:9">
      <c r="B2191" s="252" t="s">
        <v>156</v>
      </c>
      <c r="C2191" s="253" t="s">
        <v>14</v>
      </c>
      <c r="D2191" s="254" t="s">
        <v>4579</v>
      </c>
      <c r="E2191" s="255" t="s">
        <v>4580</v>
      </c>
      <c r="F2191" s="254">
        <v>131014</v>
      </c>
      <c r="G2191" s="254">
        <v>18537</v>
      </c>
      <c r="H2191" s="269">
        <v>14.148869586456408</v>
      </c>
      <c r="I2191" s="254" t="s">
        <v>4394</v>
      </c>
    </row>
    <row r="2192" spans="2:9">
      <c r="B2192" s="252" t="s">
        <v>199</v>
      </c>
      <c r="C2192" s="253" t="s">
        <v>25</v>
      </c>
      <c r="D2192" s="254" t="s">
        <v>4581</v>
      </c>
      <c r="E2192" s="255" t="s">
        <v>4582</v>
      </c>
      <c r="F2192" s="254">
        <v>115970</v>
      </c>
      <c r="G2192" s="254">
        <v>16601</v>
      </c>
      <c r="H2192" s="269">
        <v>14.314909028196949</v>
      </c>
      <c r="I2192" s="254" t="s">
        <v>4394</v>
      </c>
    </row>
    <row r="2193" spans="2:9">
      <c r="B2193" s="252" t="s">
        <v>161</v>
      </c>
      <c r="C2193" s="253" t="s">
        <v>15</v>
      </c>
      <c r="D2193" s="254" t="s">
        <v>4583</v>
      </c>
      <c r="E2193" s="255" t="s">
        <v>4584</v>
      </c>
      <c r="F2193" s="254">
        <v>126968</v>
      </c>
      <c r="G2193" s="254">
        <v>18197</v>
      </c>
      <c r="H2193" s="269">
        <v>14.331957658622645</v>
      </c>
      <c r="I2193" s="254" t="s">
        <v>4394</v>
      </c>
    </row>
    <row r="2194" spans="2:9">
      <c r="B2194" s="252" t="s">
        <v>161</v>
      </c>
      <c r="C2194" s="253" t="s">
        <v>15</v>
      </c>
      <c r="D2194" s="254" t="s">
        <v>4585</v>
      </c>
      <c r="E2194" s="255" t="s">
        <v>4586</v>
      </c>
      <c r="F2194" s="254">
        <v>118428</v>
      </c>
      <c r="G2194" s="254">
        <v>16990</v>
      </c>
      <c r="H2194" s="269">
        <v>14.346269463302598</v>
      </c>
      <c r="I2194" s="254" t="s">
        <v>4394</v>
      </c>
    </row>
    <row r="2195" spans="2:9">
      <c r="B2195" s="252" t="s">
        <v>156</v>
      </c>
      <c r="C2195" s="253" t="s">
        <v>14</v>
      </c>
      <c r="D2195" s="254" t="s">
        <v>4587</v>
      </c>
      <c r="E2195" s="255" t="s">
        <v>4588</v>
      </c>
      <c r="F2195" s="254">
        <v>155876</v>
      </c>
      <c r="G2195" s="254">
        <v>22425</v>
      </c>
      <c r="H2195" s="269">
        <v>14.386435371705714</v>
      </c>
      <c r="I2195" s="254" t="s">
        <v>4394</v>
      </c>
    </row>
    <row r="2196" spans="2:9">
      <c r="B2196" s="252" t="s">
        <v>161</v>
      </c>
      <c r="C2196" s="253" t="s">
        <v>15</v>
      </c>
      <c r="D2196" s="254" t="s">
        <v>4589</v>
      </c>
      <c r="E2196" s="255" t="s">
        <v>4590</v>
      </c>
      <c r="F2196" s="254">
        <v>134135</v>
      </c>
      <c r="G2196" s="254">
        <v>19334</v>
      </c>
      <c r="H2196" s="269">
        <v>14.413836806202706</v>
      </c>
      <c r="I2196" s="254" t="s">
        <v>4394</v>
      </c>
    </row>
    <row r="2197" spans="2:9">
      <c r="B2197" s="252" t="s">
        <v>639</v>
      </c>
      <c r="C2197" s="253" t="s">
        <v>31</v>
      </c>
      <c r="D2197" s="254" t="s">
        <v>4591</v>
      </c>
      <c r="E2197" s="255" t="s">
        <v>4592</v>
      </c>
      <c r="F2197" s="254">
        <v>117358</v>
      </c>
      <c r="G2197" s="254">
        <v>16927</v>
      </c>
      <c r="H2197" s="269">
        <v>14.423388264967024</v>
      </c>
      <c r="I2197" s="254" t="s">
        <v>4394</v>
      </c>
    </row>
    <row r="2198" spans="2:9">
      <c r="B2198" s="252" t="s">
        <v>152</v>
      </c>
      <c r="C2198" s="253" t="s">
        <v>17</v>
      </c>
      <c r="D2198" s="254" t="s">
        <v>4593</v>
      </c>
      <c r="E2198" s="255" t="s">
        <v>4594</v>
      </c>
      <c r="F2198" s="254">
        <v>159633</v>
      </c>
      <c r="G2198" s="254">
        <v>23204</v>
      </c>
      <c r="H2198" s="269">
        <v>14.535841586639354</v>
      </c>
      <c r="I2198" s="254" t="s">
        <v>4394</v>
      </c>
    </row>
    <row r="2199" spans="2:9">
      <c r="B2199" s="252" t="s">
        <v>156</v>
      </c>
      <c r="C2199" s="253" t="s">
        <v>14</v>
      </c>
      <c r="D2199" s="254" t="s">
        <v>4595</v>
      </c>
      <c r="E2199" s="255" t="s">
        <v>4596</v>
      </c>
      <c r="F2199" s="254">
        <v>170593</v>
      </c>
      <c r="G2199" s="254">
        <v>24971</v>
      </c>
      <c r="H2199" s="269">
        <v>14.637763565914193</v>
      </c>
      <c r="I2199" s="254" t="s">
        <v>4394</v>
      </c>
    </row>
    <row r="2200" spans="2:9">
      <c r="B2200" s="252" t="s">
        <v>161</v>
      </c>
      <c r="C2200" s="253" t="s">
        <v>15</v>
      </c>
      <c r="D2200" s="254" t="s">
        <v>4597</v>
      </c>
      <c r="E2200" s="255" t="s">
        <v>4598</v>
      </c>
      <c r="F2200" s="254">
        <v>137225</v>
      </c>
      <c r="G2200" s="254">
        <v>20148</v>
      </c>
      <c r="H2200" s="269">
        <v>14.682455820732374</v>
      </c>
      <c r="I2200" s="254" t="s">
        <v>4394</v>
      </c>
    </row>
    <row r="2201" spans="2:9">
      <c r="B2201" s="252" t="s">
        <v>156</v>
      </c>
      <c r="C2201" s="253" t="s">
        <v>14</v>
      </c>
      <c r="D2201" s="254" t="s">
        <v>4599</v>
      </c>
      <c r="E2201" s="255" t="s">
        <v>4600</v>
      </c>
      <c r="F2201" s="254">
        <v>142272</v>
      </c>
      <c r="G2201" s="254">
        <v>20932</v>
      </c>
      <c r="H2201" s="269">
        <v>14.712663067926227</v>
      </c>
      <c r="I2201" s="254" t="s">
        <v>4394</v>
      </c>
    </row>
    <row r="2202" spans="2:9">
      <c r="B2202" s="252" t="s">
        <v>156</v>
      </c>
      <c r="C2202" s="253" t="s">
        <v>14</v>
      </c>
      <c r="D2202" s="254" t="s">
        <v>4601</v>
      </c>
      <c r="E2202" s="255" t="s">
        <v>4602</v>
      </c>
      <c r="F2202" s="254">
        <v>160382</v>
      </c>
      <c r="G2202" s="254">
        <v>23610</v>
      </c>
      <c r="H2202" s="269">
        <v>14.721103365714358</v>
      </c>
      <c r="I2202" s="254" t="s">
        <v>4394</v>
      </c>
    </row>
    <row r="2203" spans="2:9">
      <c r="B2203" s="252" t="s">
        <v>161</v>
      </c>
      <c r="C2203" s="253" t="s">
        <v>15</v>
      </c>
      <c r="D2203" s="254" t="s">
        <v>4603</v>
      </c>
      <c r="E2203" s="255" t="s">
        <v>4604</v>
      </c>
      <c r="F2203" s="254">
        <v>179474</v>
      </c>
      <c r="G2203" s="254">
        <v>26554</v>
      </c>
      <c r="H2203" s="269">
        <v>14.795457837904097</v>
      </c>
      <c r="I2203" s="254" t="s">
        <v>4394</v>
      </c>
    </row>
    <row r="2204" spans="2:9">
      <c r="B2204" s="252" t="s">
        <v>156</v>
      </c>
      <c r="C2204" s="253" t="s">
        <v>14</v>
      </c>
      <c r="D2204" s="254" t="s">
        <v>4605</v>
      </c>
      <c r="E2204" s="255" t="s">
        <v>4606</v>
      </c>
      <c r="F2204" s="254">
        <v>115518</v>
      </c>
      <c r="G2204" s="254">
        <v>17162</v>
      </c>
      <c r="H2204" s="269">
        <v>14.85655915095483</v>
      </c>
      <c r="I2204" s="254" t="s">
        <v>4394</v>
      </c>
    </row>
    <row r="2205" spans="2:9">
      <c r="B2205" s="252" t="s">
        <v>152</v>
      </c>
      <c r="C2205" s="253" t="s">
        <v>17</v>
      </c>
      <c r="D2205" s="254" t="s">
        <v>4607</v>
      </c>
      <c r="E2205" s="255" t="s">
        <v>4608</v>
      </c>
      <c r="F2205" s="254">
        <v>223339</v>
      </c>
      <c r="G2205" s="254">
        <v>33228</v>
      </c>
      <c r="H2205" s="269">
        <v>14.877831458007782</v>
      </c>
      <c r="I2205" s="254" t="s">
        <v>4394</v>
      </c>
    </row>
    <row r="2206" spans="2:9">
      <c r="B2206" s="252" t="s">
        <v>199</v>
      </c>
      <c r="C2206" s="253" t="s">
        <v>25</v>
      </c>
      <c r="D2206" s="254" t="s">
        <v>4609</v>
      </c>
      <c r="E2206" s="255" t="s">
        <v>4610</v>
      </c>
      <c r="F2206" s="254">
        <v>162771</v>
      </c>
      <c r="G2206" s="254">
        <v>24311</v>
      </c>
      <c r="H2206" s="269">
        <v>14.93570722057369</v>
      </c>
      <c r="I2206" s="254" t="s">
        <v>4394</v>
      </c>
    </row>
    <row r="2207" spans="2:9">
      <c r="B2207" s="252" t="s">
        <v>156</v>
      </c>
      <c r="C2207" s="253" t="s">
        <v>14</v>
      </c>
      <c r="D2207" s="254" t="s">
        <v>4611</v>
      </c>
      <c r="E2207" s="255" t="s">
        <v>4612</v>
      </c>
      <c r="F2207" s="254">
        <v>138662</v>
      </c>
      <c r="G2207" s="254">
        <v>20795</v>
      </c>
      <c r="H2207" s="269">
        <v>14.996898934098743</v>
      </c>
      <c r="I2207" s="254" t="s">
        <v>4394</v>
      </c>
    </row>
    <row r="2208" spans="2:9">
      <c r="B2208" s="252" t="s">
        <v>1208</v>
      </c>
      <c r="C2208" s="253" t="s">
        <v>18</v>
      </c>
      <c r="D2208" s="254" t="s">
        <v>4613</v>
      </c>
      <c r="E2208" s="255" t="s">
        <v>4614</v>
      </c>
      <c r="F2208" s="254">
        <v>112841</v>
      </c>
      <c r="G2208" s="254">
        <v>16958</v>
      </c>
      <c r="H2208" s="269">
        <v>15.028225556313751</v>
      </c>
      <c r="I2208" s="254" t="s">
        <v>4394</v>
      </c>
    </row>
    <row r="2209" spans="2:9">
      <c r="B2209" s="252" t="s">
        <v>936</v>
      </c>
      <c r="C2209" s="253" t="s">
        <v>937</v>
      </c>
      <c r="D2209" s="254" t="s">
        <v>4615</v>
      </c>
      <c r="E2209" s="255" t="s">
        <v>4616</v>
      </c>
      <c r="F2209" s="254">
        <v>142288</v>
      </c>
      <c r="G2209" s="254">
        <v>21443</v>
      </c>
      <c r="H2209" s="269">
        <v>15.070139435511077</v>
      </c>
      <c r="I2209" s="254" t="s">
        <v>4394</v>
      </c>
    </row>
    <row r="2210" spans="2:9">
      <c r="B2210" s="252" t="s">
        <v>161</v>
      </c>
      <c r="C2210" s="253" t="s">
        <v>15</v>
      </c>
      <c r="D2210" s="254" t="s">
        <v>4617</v>
      </c>
      <c r="E2210" s="255" t="s">
        <v>4618</v>
      </c>
      <c r="F2210" s="254">
        <v>131534</v>
      </c>
      <c r="G2210" s="254">
        <v>19946</v>
      </c>
      <c r="H2210" s="269">
        <v>15.164140070247997</v>
      </c>
      <c r="I2210" s="254" t="s">
        <v>4394</v>
      </c>
    </row>
    <row r="2211" spans="2:9">
      <c r="B2211" s="252" t="s">
        <v>315</v>
      </c>
      <c r="C2211" s="253" t="s">
        <v>24</v>
      </c>
      <c r="D2211" s="254" t="s">
        <v>4619</v>
      </c>
      <c r="E2211" s="255" t="s">
        <v>4620</v>
      </c>
      <c r="F2211" s="254">
        <v>132398</v>
      </c>
      <c r="G2211" s="254">
        <v>20134</v>
      </c>
      <c r="H2211" s="269">
        <v>15.207178356168521</v>
      </c>
      <c r="I2211" s="254" t="s">
        <v>4394</v>
      </c>
    </row>
    <row r="2212" spans="2:9">
      <c r="B2212" s="252" t="s">
        <v>199</v>
      </c>
      <c r="C2212" s="253" t="s">
        <v>25</v>
      </c>
      <c r="D2212" s="254" t="s">
        <v>4621</v>
      </c>
      <c r="E2212" s="255" t="s">
        <v>4622</v>
      </c>
      <c r="F2212" s="254">
        <v>111466</v>
      </c>
      <c r="G2212" s="254">
        <v>16969</v>
      </c>
      <c r="H2212" s="269">
        <v>15.22347621696302</v>
      </c>
      <c r="I2212" s="254" t="s">
        <v>4394</v>
      </c>
    </row>
    <row r="2213" spans="2:9">
      <c r="B2213" s="252" t="s">
        <v>161</v>
      </c>
      <c r="C2213" s="253" t="s">
        <v>15</v>
      </c>
      <c r="D2213" s="254" t="s">
        <v>4623</v>
      </c>
      <c r="E2213" s="255" t="s">
        <v>4624</v>
      </c>
      <c r="F2213" s="254">
        <v>121175</v>
      </c>
      <c r="G2213" s="254">
        <v>18481</v>
      </c>
      <c r="H2213" s="269">
        <v>15.251495770579741</v>
      </c>
      <c r="I2213" s="254" t="s">
        <v>4394</v>
      </c>
    </row>
    <row r="2214" spans="2:9">
      <c r="B2214" s="252" t="s">
        <v>152</v>
      </c>
      <c r="C2214" s="253" t="s">
        <v>17</v>
      </c>
      <c r="D2214" s="254" t="s">
        <v>4625</v>
      </c>
      <c r="E2214" s="255" t="s">
        <v>4626</v>
      </c>
      <c r="F2214" s="254">
        <v>134791</v>
      </c>
      <c r="G2214" s="254">
        <v>20621</v>
      </c>
      <c r="H2214" s="269">
        <v>15.29849915795565</v>
      </c>
      <c r="I2214" s="254" t="s">
        <v>4394</v>
      </c>
    </row>
    <row r="2215" spans="2:9">
      <c r="B2215" s="252" t="s">
        <v>161</v>
      </c>
      <c r="C2215" s="253" t="s">
        <v>15</v>
      </c>
      <c r="D2215" s="254" t="s">
        <v>4627</v>
      </c>
      <c r="E2215" s="255" t="s">
        <v>4628</v>
      </c>
      <c r="F2215" s="254">
        <v>151375</v>
      </c>
      <c r="G2215" s="254">
        <v>23320</v>
      </c>
      <c r="H2215" s="269">
        <v>15.405450041288191</v>
      </c>
      <c r="I2215" s="254" t="s">
        <v>4394</v>
      </c>
    </row>
    <row r="2216" spans="2:9">
      <c r="B2216" s="252" t="s">
        <v>315</v>
      </c>
      <c r="C2216" s="253" t="s">
        <v>24</v>
      </c>
      <c r="D2216" s="254" t="s">
        <v>4629</v>
      </c>
      <c r="E2216" s="255" t="s">
        <v>4630</v>
      </c>
      <c r="F2216" s="254">
        <v>152711</v>
      </c>
      <c r="G2216" s="254">
        <v>23545</v>
      </c>
      <c r="H2216" s="269">
        <v>15.418011800066791</v>
      </c>
      <c r="I2216" s="254" t="s">
        <v>4394</v>
      </c>
    </row>
    <row r="2217" spans="2:9">
      <c r="B2217" s="252" t="s">
        <v>161</v>
      </c>
      <c r="C2217" s="253" t="s">
        <v>15</v>
      </c>
      <c r="D2217" s="254" t="s">
        <v>4631</v>
      </c>
      <c r="E2217" s="255" t="s">
        <v>4632</v>
      </c>
      <c r="F2217" s="254">
        <v>117837</v>
      </c>
      <c r="G2217" s="254">
        <v>18267</v>
      </c>
      <c r="H2217" s="269">
        <v>15.501922146694161</v>
      </c>
      <c r="I2217" s="254" t="s">
        <v>4394</v>
      </c>
    </row>
    <row r="2218" spans="2:9">
      <c r="B2218" s="252" t="s">
        <v>156</v>
      </c>
      <c r="C2218" s="253" t="s">
        <v>14</v>
      </c>
      <c r="D2218" s="254" t="s">
        <v>4633</v>
      </c>
      <c r="E2218" s="255" t="s">
        <v>4634</v>
      </c>
      <c r="F2218" s="254">
        <v>130528</v>
      </c>
      <c r="G2218" s="254">
        <v>20251</v>
      </c>
      <c r="H2218" s="269">
        <v>15.514678842853641</v>
      </c>
      <c r="I2218" s="254" t="s">
        <v>4394</v>
      </c>
    </row>
    <row r="2219" spans="2:9">
      <c r="B2219" s="252" t="s">
        <v>166</v>
      </c>
      <c r="C2219" s="253" t="s">
        <v>22</v>
      </c>
      <c r="D2219" s="254" t="s">
        <v>4635</v>
      </c>
      <c r="E2219" s="255" t="s">
        <v>4636</v>
      </c>
      <c r="F2219" s="254">
        <v>115429</v>
      </c>
      <c r="G2219" s="254">
        <v>17972</v>
      </c>
      <c r="H2219" s="269">
        <v>15.569744171741936</v>
      </c>
      <c r="I2219" s="254" t="s">
        <v>4394</v>
      </c>
    </row>
    <row r="2220" spans="2:9">
      <c r="B2220" s="252" t="s">
        <v>156</v>
      </c>
      <c r="C2220" s="253" t="s">
        <v>14</v>
      </c>
      <c r="D2220" s="254" t="s">
        <v>4637</v>
      </c>
      <c r="E2220" s="255" t="s">
        <v>4638</v>
      </c>
      <c r="F2220" s="254">
        <v>197078</v>
      </c>
      <c r="G2220" s="254">
        <v>30773</v>
      </c>
      <c r="H2220" s="269">
        <v>15.614629740508834</v>
      </c>
      <c r="I2220" s="254" t="s">
        <v>4394</v>
      </c>
    </row>
    <row r="2221" spans="2:9">
      <c r="B2221" s="252" t="s">
        <v>161</v>
      </c>
      <c r="C2221" s="253" t="s">
        <v>15</v>
      </c>
      <c r="D2221" s="254" t="s">
        <v>4639</v>
      </c>
      <c r="E2221" s="255" t="s">
        <v>4640</v>
      </c>
      <c r="F2221" s="254">
        <v>158903</v>
      </c>
      <c r="G2221" s="254">
        <v>24857</v>
      </c>
      <c r="H2221" s="269">
        <v>15.642876471809847</v>
      </c>
      <c r="I2221" s="254" t="s">
        <v>4394</v>
      </c>
    </row>
    <row r="2222" spans="2:9">
      <c r="B2222" s="252" t="s">
        <v>464</v>
      </c>
      <c r="C2222" s="253" t="s">
        <v>30</v>
      </c>
      <c r="D2222" s="254" t="s">
        <v>4641</v>
      </c>
      <c r="E2222" s="255" t="s">
        <v>4642</v>
      </c>
      <c r="F2222" s="254">
        <v>145425</v>
      </c>
      <c r="G2222" s="254">
        <v>22781</v>
      </c>
      <c r="H2222" s="269">
        <v>15.665119477393846</v>
      </c>
      <c r="I2222" s="254" t="s">
        <v>4394</v>
      </c>
    </row>
    <row r="2223" spans="2:9">
      <c r="B2223" s="252" t="s">
        <v>156</v>
      </c>
      <c r="C2223" s="253" t="s">
        <v>14</v>
      </c>
      <c r="D2223" s="254" t="s">
        <v>4643</v>
      </c>
      <c r="E2223" s="255" t="s">
        <v>4644</v>
      </c>
      <c r="F2223" s="254">
        <v>148927</v>
      </c>
      <c r="G2223" s="254">
        <v>23502</v>
      </c>
      <c r="H2223" s="269">
        <v>15.780885937405575</v>
      </c>
      <c r="I2223" s="254" t="s">
        <v>4394</v>
      </c>
    </row>
    <row r="2224" spans="2:9">
      <c r="B2224" s="252" t="s">
        <v>161</v>
      </c>
      <c r="C2224" s="253" t="s">
        <v>15</v>
      </c>
      <c r="D2224" s="254" t="s">
        <v>4645</v>
      </c>
      <c r="E2224" s="255" t="s">
        <v>4646</v>
      </c>
      <c r="F2224" s="254">
        <v>136821</v>
      </c>
      <c r="G2224" s="254">
        <v>21668</v>
      </c>
      <c r="H2224" s="269">
        <v>15.836750206474152</v>
      </c>
      <c r="I2224" s="254" t="s">
        <v>4394</v>
      </c>
    </row>
    <row r="2225" spans="2:9">
      <c r="B2225" s="252" t="s">
        <v>156</v>
      </c>
      <c r="C2225" s="253" t="s">
        <v>14</v>
      </c>
      <c r="D2225" s="254" t="s">
        <v>4647</v>
      </c>
      <c r="E2225" s="255" t="s">
        <v>4648</v>
      </c>
      <c r="F2225" s="254">
        <v>171064</v>
      </c>
      <c r="G2225" s="254">
        <v>27135</v>
      </c>
      <c r="H2225" s="269">
        <v>15.862484216433614</v>
      </c>
      <c r="I2225" s="254" t="s">
        <v>4394</v>
      </c>
    </row>
    <row r="2226" spans="2:9">
      <c r="B2226" s="252" t="s">
        <v>161</v>
      </c>
      <c r="C2226" s="253" t="s">
        <v>15</v>
      </c>
      <c r="D2226" s="254" t="s">
        <v>4649</v>
      </c>
      <c r="E2226" s="255" t="s">
        <v>4650</v>
      </c>
      <c r="F2226" s="254">
        <v>114226</v>
      </c>
      <c r="G2226" s="254">
        <v>18135</v>
      </c>
      <c r="H2226" s="269">
        <v>15.876420429674504</v>
      </c>
      <c r="I2226" s="254" t="s">
        <v>4394</v>
      </c>
    </row>
    <row r="2227" spans="2:9">
      <c r="B2227" s="252" t="s">
        <v>199</v>
      </c>
      <c r="C2227" s="253" t="s">
        <v>25</v>
      </c>
      <c r="D2227" s="254" t="s">
        <v>4651</v>
      </c>
      <c r="E2227" s="255" t="s">
        <v>4652</v>
      </c>
      <c r="F2227" s="254">
        <v>125241</v>
      </c>
      <c r="G2227" s="254">
        <v>19891</v>
      </c>
      <c r="H2227" s="269">
        <v>15.882179158582254</v>
      </c>
      <c r="I2227" s="254" t="s">
        <v>4394</v>
      </c>
    </row>
    <row r="2228" spans="2:9">
      <c r="B2228" s="252" t="s">
        <v>248</v>
      </c>
      <c r="C2228" s="253" t="s">
        <v>21</v>
      </c>
      <c r="D2228" s="254" t="s">
        <v>4653</v>
      </c>
      <c r="E2228" s="255" t="s">
        <v>4654</v>
      </c>
      <c r="F2228" s="254">
        <v>130167</v>
      </c>
      <c r="G2228" s="254">
        <v>20737</v>
      </c>
      <c r="H2228" s="269">
        <v>15.931073159863868</v>
      </c>
      <c r="I2228" s="254" t="s">
        <v>4394</v>
      </c>
    </row>
    <row r="2229" spans="2:9">
      <c r="B2229" s="252" t="s">
        <v>372</v>
      </c>
      <c r="C2229" s="253" t="s">
        <v>19</v>
      </c>
      <c r="D2229" s="254" t="s">
        <v>4655</v>
      </c>
      <c r="E2229" s="255" t="s">
        <v>4656</v>
      </c>
      <c r="F2229" s="254">
        <v>143167</v>
      </c>
      <c r="G2229" s="254">
        <v>22918</v>
      </c>
      <c r="H2229" s="269">
        <v>16.007878910642816</v>
      </c>
      <c r="I2229" s="254" t="s">
        <v>4394</v>
      </c>
    </row>
    <row r="2230" spans="2:9">
      <c r="B2230" s="252" t="s">
        <v>372</v>
      </c>
      <c r="C2230" s="253" t="s">
        <v>19</v>
      </c>
      <c r="D2230" s="254" t="s">
        <v>4657</v>
      </c>
      <c r="E2230" s="255" t="s">
        <v>4658</v>
      </c>
      <c r="F2230" s="254">
        <v>152435</v>
      </c>
      <c r="G2230" s="254">
        <v>24436</v>
      </c>
      <c r="H2230" s="269">
        <v>16.030439203594977</v>
      </c>
      <c r="I2230" s="254" t="s">
        <v>4394</v>
      </c>
    </row>
    <row r="2231" spans="2:9">
      <c r="B2231" s="252" t="s">
        <v>161</v>
      </c>
      <c r="C2231" s="253" t="s">
        <v>15</v>
      </c>
      <c r="D2231" s="254" t="s">
        <v>4659</v>
      </c>
      <c r="E2231" s="255" t="s">
        <v>4660</v>
      </c>
      <c r="F2231" s="254">
        <v>132590</v>
      </c>
      <c r="G2231" s="254">
        <v>21383</v>
      </c>
      <c r="H2231" s="269">
        <v>16.127158910928426</v>
      </c>
      <c r="I2231" s="254" t="s">
        <v>4394</v>
      </c>
    </row>
    <row r="2232" spans="2:9">
      <c r="B2232" s="252" t="s">
        <v>1208</v>
      </c>
      <c r="C2232" s="253" t="s">
        <v>18</v>
      </c>
      <c r="D2232" s="254" t="s">
        <v>4661</v>
      </c>
      <c r="E2232" s="255" t="s">
        <v>4662</v>
      </c>
      <c r="F2232" s="254">
        <v>130195</v>
      </c>
      <c r="G2232" s="254">
        <v>21056</v>
      </c>
      <c r="H2232" s="269">
        <v>16.172664080801873</v>
      </c>
      <c r="I2232" s="254" t="s">
        <v>4394</v>
      </c>
    </row>
    <row r="2233" spans="2:9">
      <c r="B2233" s="252" t="s">
        <v>156</v>
      </c>
      <c r="C2233" s="253" t="s">
        <v>14</v>
      </c>
      <c r="D2233" s="254" t="s">
        <v>4663</v>
      </c>
      <c r="E2233" s="255" t="s">
        <v>4664</v>
      </c>
      <c r="F2233" s="254">
        <v>153978</v>
      </c>
      <c r="G2233" s="254">
        <v>24941</v>
      </c>
      <c r="H2233" s="269">
        <v>16.197768512384886</v>
      </c>
      <c r="I2233" s="254" t="s">
        <v>4394</v>
      </c>
    </row>
    <row r="2234" spans="2:9">
      <c r="B2234" s="252" t="s">
        <v>161</v>
      </c>
      <c r="C2234" s="253" t="s">
        <v>15</v>
      </c>
      <c r="D2234" s="254" t="s">
        <v>4665</v>
      </c>
      <c r="E2234" s="255" t="s">
        <v>4666</v>
      </c>
      <c r="F2234" s="254">
        <v>128026</v>
      </c>
      <c r="G2234" s="254">
        <v>20748</v>
      </c>
      <c r="H2234" s="269">
        <v>16.206083139362317</v>
      </c>
      <c r="I2234" s="254" t="s">
        <v>4394</v>
      </c>
    </row>
    <row r="2235" spans="2:9">
      <c r="B2235" s="252" t="s">
        <v>263</v>
      </c>
      <c r="C2235" s="253" t="s">
        <v>264</v>
      </c>
      <c r="D2235" s="254" t="s">
        <v>4667</v>
      </c>
      <c r="E2235" s="255" t="s">
        <v>4668</v>
      </c>
      <c r="F2235" s="254">
        <v>123565</v>
      </c>
      <c r="G2235" s="254">
        <v>20030</v>
      </c>
      <c r="H2235" s="269">
        <v>16.210091854489541</v>
      </c>
      <c r="I2235" s="254" t="s">
        <v>4394</v>
      </c>
    </row>
    <row r="2236" spans="2:9">
      <c r="B2236" s="252" t="s">
        <v>161</v>
      </c>
      <c r="C2236" s="253" t="s">
        <v>15</v>
      </c>
      <c r="D2236" s="254" t="s">
        <v>4669</v>
      </c>
      <c r="E2236" s="255" t="s">
        <v>4670</v>
      </c>
      <c r="F2236" s="254">
        <v>133134</v>
      </c>
      <c r="G2236" s="254">
        <v>21609</v>
      </c>
      <c r="H2236" s="269">
        <v>16.231015367975125</v>
      </c>
      <c r="I2236" s="254" t="s">
        <v>4394</v>
      </c>
    </row>
    <row r="2237" spans="2:9">
      <c r="B2237" s="252" t="s">
        <v>186</v>
      </c>
      <c r="C2237" s="253" t="s">
        <v>16</v>
      </c>
      <c r="D2237" s="254" t="s">
        <v>4671</v>
      </c>
      <c r="E2237" s="255" t="s">
        <v>4672</v>
      </c>
      <c r="F2237" s="254">
        <v>141894</v>
      </c>
      <c r="G2237" s="254">
        <v>23085</v>
      </c>
      <c r="H2237" s="269">
        <v>16.269186857795255</v>
      </c>
      <c r="I2237" s="254" t="s">
        <v>4394</v>
      </c>
    </row>
    <row r="2238" spans="2:9">
      <c r="B2238" s="252" t="s">
        <v>161</v>
      </c>
      <c r="C2238" s="253" t="s">
        <v>15</v>
      </c>
      <c r="D2238" s="254" t="s">
        <v>4673</v>
      </c>
      <c r="E2238" s="255" t="s">
        <v>4674</v>
      </c>
      <c r="F2238" s="254">
        <v>123280</v>
      </c>
      <c r="G2238" s="254">
        <v>20072</v>
      </c>
      <c r="H2238" s="269">
        <v>16.281635301752111</v>
      </c>
      <c r="I2238" s="254" t="s">
        <v>4394</v>
      </c>
    </row>
    <row r="2239" spans="2:9">
      <c r="B2239" s="252" t="s">
        <v>161</v>
      </c>
      <c r="C2239" s="253" t="s">
        <v>15</v>
      </c>
      <c r="D2239" s="254" t="s">
        <v>4675</v>
      </c>
      <c r="E2239" s="255" t="s">
        <v>4676</v>
      </c>
      <c r="F2239" s="254">
        <v>153446</v>
      </c>
      <c r="G2239" s="254">
        <v>24985</v>
      </c>
      <c r="H2239" s="269">
        <v>16.282601045318877</v>
      </c>
      <c r="I2239" s="254" t="s">
        <v>4394</v>
      </c>
    </row>
    <row r="2240" spans="2:9">
      <c r="B2240" s="252" t="s">
        <v>936</v>
      </c>
      <c r="C2240" s="253" t="s">
        <v>937</v>
      </c>
      <c r="D2240" s="254" t="s">
        <v>4677</v>
      </c>
      <c r="E2240" s="255" t="s">
        <v>4678</v>
      </c>
      <c r="F2240" s="254">
        <v>180500</v>
      </c>
      <c r="G2240" s="254">
        <v>29425</v>
      </c>
      <c r="H2240" s="269">
        <v>16.301939058171744</v>
      </c>
      <c r="I2240" s="254" t="s">
        <v>4394</v>
      </c>
    </row>
    <row r="2241" spans="2:9">
      <c r="B2241" s="252" t="s">
        <v>156</v>
      </c>
      <c r="C2241" s="253" t="s">
        <v>14</v>
      </c>
      <c r="D2241" s="254" t="s">
        <v>4679</v>
      </c>
      <c r="E2241" s="255" t="s">
        <v>4680</v>
      </c>
      <c r="F2241" s="254">
        <v>109206</v>
      </c>
      <c r="G2241" s="254">
        <v>17834</v>
      </c>
      <c r="H2241" s="269">
        <v>16.330604545537792</v>
      </c>
      <c r="I2241" s="254" t="s">
        <v>4394</v>
      </c>
    </row>
    <row r="2242" spans="2:9">
      <c r="B2242" s="252" t="s">
        <v>263</v>
      </c>
      <c r="C2242" s="253" t="s">
        <v>264</v>
      </c>
      <c r="D2242" s="254" t="s">
        <v>4681</v>
      </c>
      <c r="E2242" s="255" t="s">
        <v>4682</v>
      </c>
      <c r="F2242" s="254">
        <v>94979</v>
      </c>
      <c r="G2242" s="254">
        <v>15513</v>
      </c>
      <c r="H2242" s="269">
        <v>16.333084155444887</v>
      </c>
      <c r="I2242" s="254" t="s">
        <v>4394</v>
      </c>
    </row>
    <row r="2243" spans="2:9">
      <c r="B2243" s="252" t="s">
        <v>421</v>
      </c>
      <c r="C2243" s="253" t="s">
        <v>28</v>
      </c>
      <c r="D2243" s="254" t="s">
        <v>4683</v>
      </c>
      <c r="E2243" s="255" t="s">
        <v>4684</v>
      </c>
      <c r="F2243" s="254">
        <v>114976</v>
      </c>
      <c r="G2243" s="254">
        <v>18793</v>
      </c>
      <c r="H2243" s="269">
        <v>16.345150292234901</v>
      </c>
      <c r="I2243" s="254" t="s">
        <v>4394</v>
      </c>
    </row>
    <row r="2244" spans="2:9">
      <c r="B2244" s="252" t="s">
        <v>199</v>
      </c>
      <c r="C2244" s="253" t="s">
        <v>25</v>
      </c>
      <c r="D2244" s="254" t="s">
        <v>4685</v>
      </c>
      <c r="E2244" s="255" t="s">
        <v>4686</v>
      </c>
      <c r="F2244" s="254">
        <v>107193</v>
      </c>
      <c r="G2244" s="254">
        <v>17569</v>
      </c>
      <c r="H2244" s="269">
        <v>16.390062783950444</v>
      </c>
      <c r="I2244" s="254" t="s">
        <v>4394</v>
      </c>
    </row>
    <row r="2245" spans="2:9">
      <c r="B2245" s="252" t="s">
        <v>161</v>
      </c>
      <c r="C2245" s="253" t="s">
        <v>15</v>
      </c>
      <c r="D2245" s="254" t="s">
        <v>4687</v>
      </c>
      <c r="E2245" s="255" t="s">
        <v>4688</v>
      </c>
      <c r="F2245" s="254">
        <v>113806</v>
      </c>
      <c r="G2245" s="254">
        <v>18694</v>
      </c>
      <c r="H2245" s="269">
        <v>16.426198970177317</v>
      </c>
      <c r="I2245" s="254" t="s">
        <v>4394</v>
      </c>
    </row>
    <row r="2246" spans="2:9">
      <c r="B2246" s="252" t="s">
        <v>156</v>
      </c>
      <c r="C2246" s="253" t="s">
        <v>14</v>
      </c>
      <c r="D2246" s="254" t="s">
        <v>4689</v>
      </c>
      <c r="E2246" s="255" t="s">
        <v>4690</v>
      </c>
      <c r="F2246" s="254">
        <v>182669</v>
      </c>
      <c r="G2246" s="254">
        <v>30117</v>
      </c>
      <c r="H2246" s="269">
        <v>16.48719815622793</v>
      </c>
      <c r="I2246" s="254" t="s">
        <v>4394</v>
      </c>
    </row>
    <row r="2247" spans="2:9">
      <c r="B2247" s="252" t="s">
        <v>202</v>
      </c>
      <c r="C2247" s="253" t="s">
        <v>39</v>
      </c>
      <c r="D2247" s="254" t="s">
        <v>4691</v>
      </c>
      <c r="E2247" s="255" t="s">
        <v>4692</v>
      </c>
      <c r="F2247" s="254">
        <v>104538</v>
      </c>
      <c r="G2247" s="254">
        <v>17253</v>
      </c>
      <c r="H2247" s="269">
        <v>16.504046375480684</v>
      </c>
      <c r="I2247" s="254" t="s">
        <v>4394</v>
      </c>
    </row>
    <row r="2248" spans="2:9">
      <c r="B2248" s="252" t="s">
        <v>186</v>
      </c>
      <c r="C2248" s="253" t="s">
        <v>16</v>
      </c>
      <c r="D2248" s="254" t="s">
        <v>4693</v>
      </c>
      <c r="E2248" s="255" t="s">
        <v>4694</v>
      </c>
      <c r="F2248" s="254">
        <v>127378</v>
      </c>
      <c r="G2248" s="254">
        <v>21045</v>
      </c>
      <c r="H2248" s="269">
        <v>16.521691343874139</v>
      </c>
      <c r="I2248" s="254" t="s">
        <v>4394</v>
      </c>
    </row>
    <row r="2249" spans="2:9">
      <c r="B2249" s="252" t="s">
        <v>315</v>
      </c>
      <c r="C2249" s="253" t="s">
        <v>24</v>
      </c>
      <c r="D2249" s="254" t="s">
        <v>4695</v>
      </c>
      <c r="E2249" s="255" t="s">
        <v>4696</v>
      </c>
      <c r="F2249" s="254">
        <v>171632</v>
      </c>
      <c r="G2249" s="254">
        <v>28365</v>
      </c>
      <c r="H2249" s="269">
        <v>16.526638389111586</v>
      </c>
      <c r="I2249" s="254" t="s">
        <v>4394</v>
      </c>
    </row>
    <row r="2250" spans="2:9">
      <c r="B2250" s="252" t="s">
        <v>156</v>
      </c>
      <c r="C2250" s="253" t="s">
        <v>14</v>
      </c>
      <c r="D2250" s="254" t="s">
        <v>4697</v>
      </c>
      <c r="E2250" s="255" t="s">
        <v>4698</v>
      </c>
      <c r="F2250" s="254">
        <v>122519</v>
      </c>
      <c r="G2250" s="254">
        <v>20311</v>
      </c>
      <c r="H2250" s="269">
        <v>16.577836906928724</v>
      </c>
      <c r="I2250" s="254" t="s">
        <v>4394</v>
      </c>
    </row>
    <row r="2251" spans="2:9">
      <c r="B2251" s="252" t="s">
        <v>161</v>
      </c>
      <c r="C2251" s="253" t="s">
        <v>15</v>
      </c>
      <c r="D2251" s="254" t="s">
        <v>4699</v>
      </c>
      <c r="E2251" s="255" t="s">
        <v>4700</v>
      </c>
      <c r="F2251" s="254">
        <v>107618</v>
      </c>
      <c r="G2251" s="254">
        <v>17928</v>
      </c>
      <c r="H2251" s="269">
        <v>16.658923228456207</v>
      </c>
      <c r="I2251" s="254" t="s">
        <v>4394</v>
      </c>
    </row>
    <row r="2252" spans="2:9">
      <c r="B2252" s="252" t="s">
        <v>166</v>
      </c>
      <c r="C2252" s="253" t="s">
        <v>22</v>
      </c>
      <c r="D2252" s="254" t="s">
        <v>4701</v>
      </c>
      <c r="E2252" s="255" t="s">
        <v>4702</v>
      </c>
      <c r="F2252" s="254">
        <v>168428</v>
      </c>
      <c r="G2252" s="254">
        <v>28059</v>
      </c>
      <c r="H2252" s="269">
        <v>16.659344052057854</v>
      </c>
      <c r="I2252" s="254" t="s">
        <v>4394</v>
      </c>
    </row>
    <row r="2253" spans="2:9">
      <c r="B2253" s="252" t="s">
        <v>166</v>
      </c>
      <c r="C2253" s="253" t="s">
        <v>22</v>
      </c>
      <c r="D2253" s="254" t="s">
        <v>4703</v>
      </c>
      <c r="E2253" s="255" t="s">
        <v>4704</v>
      </c>
      <c r="F2253" s="254">
        <v>101121</v>
      </c>
      <c r="G2253" s="254">
        <v>16863</v>
      </c>
      <c r="H2253" s="269">
        <v>16.676061352241376</v>
      </c>
      <c r="I2253" s="254" t="s">
        <v>4394</v>
      </c>
    </row>
    <row r="2254" spans="2:9">
      <c r="B2254" s="252" t="s">
        <v>156</v>
      </c>
      <c r="C2254" s="253" t="s">
        <v>14</v>
      </c>
      <c r="D2254" s="254" t="s">
        <v>4705</v>
      </c>
      <c r="E2254" s="255" t="s">
        <v>4706</v>
      </c>
      <c r="F2254" s="254">
        <v>118688</v>
      </c>
      <c r="G2254" s="254">
        <v>19879</v>
      </c>
      <c r="H2254" s="269">
        <v>16.748955244001078</v>
      </c>
      <c r="I2254" s="254" t="s">
        <v>4394</v>
      </c>
    </row>
    <row r="2255" spans="2:9">
      <c r="B2255" s="252" t="s">
        <v>199</v>
      </c>
      <c r="C2255" s="253" t="s">
        <v>25</v>
      </c>
      <c r="D2255" s="254" t="s">
        <v>4707</v>
      </c>
      <c r="E2255" s="255" t="s">
        <v>4708</v>
      </c>
      <c r="F2255" s="254">
        <v>115954</v>
      </c>
      <c r="G2255" s="254">
        <v>19422</v>
      </c>
      <c r="H2255" s="269">
        <v>16.749745588767958</v>
      </c>
      <c r="I2255" s="254" t="s">
        <v>4394</v>
      </c>
    </row>
    <row r="2256" spans="2:9">
      <c r="B2256" s="252" t="s">
        <v>156</v>
      </c>
      <c r="C2256" s="253" t="s">
        <v>14</v>
      </c>
      <c r="D2256" s="254" t="s">
        <v>4709</v>
      </c>
      <c r="E2256" s="255" t="s">
        <v>4710</v>
      </c>
      <c r="F2256" s="254">
        <v>116689</v>
      </c>
      <c r="G2256" s="254">
        <v>19730</v>
      </c>
      <c r="H2256" s="269">
        <v>16.908191860415293</v>
      </c>
      <c r="I2256" s="254" t="s">
        <v>4394</v>
      </c>
    </row>
    <row r="2257" spans="2:9">
      <c r="B2257" s="252" t="s">
        <v>936</v>
      </c>
      <c r="C2257" s="253" t="s">
        <v>937</v>
      </c>
      <c r="D2257" s="254" t="s">
        <v>4711</v>
      </c>
      <c r="E2257" s="255" t="s">
        <v>4712</v>
      </c>
      <c r="F2257" s="254">
        <v>151221</v>
      </c>
      <c r="G2257" s="254">
        <v>25743</v>
      </c>
      <c r="H2257" s="269">
        <v>17.023429285615094</v>
      </c>
      <c r="I2257" s="254" t="s">
        <v>4394</v>
      </c>
    </row>
    <row r="2258" spans="2:9">
      <c r="B2258" s="252" t="s">
        <v>161</v>
      </c>
      <c r="C2258" s="253" t="s">
        <v>15</v>
      </c>
      <c r="D2258" s="254" t="s">
        <v>4713</v>
      </c>
      <c r="E2258" s="255" t="s">
        <v>4714</v>
      </c>
      <c r="F2258" s="254">
        <v>106546</v>
      </c>
      <c r="G2258" s="254">
        <v>18244</v>
      </c>
      <c r="H2258" s="269">
        <v>17.123120530099676</v>
      </c>
      <c r="I2258" s="254" t="s">
        <v>4394</v>
      </c>
    </row>
    <row r="2259" spans="2:9">
      <c r="B2259" s="252" t="s">
        <v>1208</v>
      </c>
      <c r="C2259" s="253" t="s">
        <v>18</v>
      </c>
      <c r="D2259" s="254" t="s">
        <v>4715</v>
      </c>
      <c r="E2259" s="255" t="s">
        <v>4716</v>
      </c>
      <c r="F2259" s="254">
        <v>151592</v>
      </c>
      <c r="G2259" s="254">
        <v>26032</v>
      </c>
      <c r="H2259" s="269">
        <v>17.172410153570109</v>
      </c>
      <c r="I2259" s="254" t="s">
        <v>4394</v>
      </c>
    </row>
    <row r="2260" spans="2:9">
      <c r="B2260" s="252" t="s">
        <v>161</v>
      </c>
      <c r="C2260" s="253" t="s">
        <v>15</v>
      </c>
      <c r="D2260" s="254" t="s">
        <v>4717</v>
      </c>
      <c r="E2260" s="255" t="s">
        <v>4718</v>
      </c>
      <c r="F2260" s="254">
        <v>128625</v>
      </c>
      <c r="G2260" s="254">
        <v>22134</v>
      </c>
      <c r="H2260" s="269">
        <v>17.208163265306123</v>
      </c>
      <c r="I2260" s="254" t="s">
        <v>4394</v>
      </c>
    </row>
    <row r="2261" spans="2:9">
      <c r="B2261" s="252" t="s">
        <v>156</v>
      </c>
      <c r="C2261" s="253" t="s">
        <v>14</v>
      </c>
      <c r="D2261" s="254" t="s">
        <v>4719</v>
      </c>
      <c r="E2261" s="255" t="s">
        <v>4720</v>
      </c>
      <c r="F2261" s="254">
        <v>126473</v>
      </c>
      <c r="G2261" s="254">
        <v>21867</v>
      </c>
      <c r="H2261" s="269">
        <v>17.289856332972256</v>
      </c>
      <c r="I2261" s="254" t="s">
        <v>4394</v>
      </c>
    </row>
    <row r="2262" spans="2:9">
      <c r="B2262" s="252" t="s">
        <v>156</v>
      </c>
      <c r="C2262" s="253" t="s">
        <v>14</v>
      </c>
      <c r="D2262" s="254" t="s">
        <v>4721</v>
      </c>
      <c r="E2262" s="255" t="s">
        <v>4722</v>
      </c>
      <c r="F2262" s="254">
        <v>134670</v>
      </c>
      <c r="G2262" s="254">
        <v>23295</v>
      </c>
      <c r="H2262" s="269">
        <v>17.297839162396969</v>
      </c>
      <c r="I2262" s="254" t="s">
        <v>4394</v>
      </c>
    </row>
    <row r="2263" spans="2:9">
      <c r="B2263" s="252" t="s">
        <v>161</v>
      </c>
      <c r="C2263" s="253" t="s">
        <v>15</v>
      </c>
      <c r="D2263" s="254" t="s">
        <v>4723</v>
      </c>
      <c r="E2263" s="255" t="s">
        <v>4724</v>
      </c>
      <c r="F2263" s="254">
        <v>112846</v>
      </c>
      <c r="G2263" s="254">
        <v>19551</v>
      </c>
      <c r="H2263" s="269">
        <v>17.325381493362634</v>
      </c>
      <c r="I2263" s="254" t="s">
        <v>4394</v>
      </c>
    </row>
    <row r="2264" spans="2:9">
      <c r="B2264" s="252" t="s">
        <v>186</v>
      </c>
      <c r="C2264" s="253" t="s">
        <v>16</v>
      </c>
      <c r="D2264" s="254" t="s">
        <v>4725</v>
      </c>
      <c r="E2264" s="255" t="s">
        <v>4726</v>
      </c>
      <c r="F2264" s="254">
        <v>173746</v>
      </c>
      <c r="G2264" s="254">
        <v>30174</v>
      </c>
      <c r="H2264" s="269">
        <v>17.366730744880456</v>
      </c>
      <c r="I2264" s="254" t="s">
        <v>4394</v>
      </c>
    </row>
    <row r="2265" spans="2:9">
      <c r="B2265" s="252" t="s">
        <v>161</v>
      </c>
      <c r="C2265" s="253" t="s">
        <v>15</v>
      </c>
      <c r="D2265" s="254" t="s">
        <v>4727</v>
      </c>
      <c r="E2265" s="255" t="s">
        <v>4728</v>
      </c>
      <c r="F2265" s="254">
        <v>111768</v>
      </c>
      <c r="G2265" s="254">
        <v>19560</v>
      </c>
      <c r="H2265" s="269">
        <v>17.500536826283014</v>
      </c>
      <c r="I2265" s="254" t="s">
        <v>4394</v>
      </c>
    </row>
    <row r="2266" spans="2:9">
      <c r="B2266" s="252" t="s">
        <v>186</v>
      </c>
      <c r="C2266" s="253" t="s">
        <v>16</v>
      </c>
      <c r="D2266" s="254" t="s">
        <v>4729</v>
      </c>
      <c r="E2266" s="255" t="s">
        <v>4730</v>
      </c>
      <c r="F2266" s="254">
        <v>159520</v>
      </c>
      <c r="G2266" s="254">
        <v>27929</v>
      </c>
      <c r="H2266" s="269">
        <v>17.508149448345034</v>
      </c>
      <c r="I2266" s="254" t="s">
        <v>4394</v>
      </c>
    </row>
    <row r="2267" spans="2:9">
      <c r="B2267" s="252" t="s">
        <v>161</v>
      </c>
      <c r="C2267" s="253" t="s">
        <v>15</v>
      </c>
      <c r="D2267" s="254" t="s">
        <v>4731</v>
      </c>
      <c r="E2267" s="255" t="s">
        <v>4732</v>
      </c>
      <c r="F2267" s="254">
        <v>129797</v>
      </c>
      <c r="G2267" s="254">
        <v>22814</v>
      </c>
      <c r="H2267" s="269">
        <v>17.576677427059177</v>
      </c>
      <c r="I2267" s="254" t="s">
        <v>4394</v>
      </c>
    </row>
    <row r="2268" spans="2:9">
      <c r="B2268" s="252" t="s">
        <v>152</v>
      </c>
      <c r="C2268" s="253" t="s">
        <v>17</v>
      </c>
      <c r="D2268" s="254" t="s">
        <v>4733</v>
      </c>
      <c r="E2268" s="255" t="s">
        <v>4734</v>
      </c>
      <c r="F2268" s="254">
        <v>128680</v>
      </c>
      <c r="G2268" s="254">
        <v>22694</v>
      </c>
      <c r="H2268" s="269">
        <v>17.635996269816602</v>
      </c>
      <c r="I2268" s="254" t="s">
        <v>4394</v>
      </c>
    </row>
    <row r="2269" spans="2:9">
      <c r="B2269" s="252" t="s">
        <v>161</v>
      </c>
      <c r="C2269" s="253" t="s">
        <v>15</v>
      </c>
      <c r="D2269" s="254" t="s">
        <v>4735</v>
      </c>
      <c r="E2269" s="255" t="s">
        <v>4736</v>
      </c>
      <c r="F2269" s="254">
        <v>120521</v>
      </c>
      <c r="G2269" s="254">
        <v>21313</v>
      </c>
      <c r="H2269" s="269">
        <v>17.684055060943734</v>
      </c>
      <c r="I2269" s="254" t="s">
        <v>4394</v>
      </c>
    </row>
    <row r="2270" spans="2:9">
      <c r="B2270" s="252" t="s">
        <v>152</v>
      </c>
      <c r="C2270" s="253" t="s">
        <v>17</v>
      </c>
      <c r="D2270" s="254" t="s">
        <v>4737</v>
      </c>
      <c r="E2270" s="255" t="s">
        <v>4738</v>
      </c>
      <c r="F2270" s="254">
        <v>113521</v>
      </c>
      <c r="G2270" s="254">
        <v>20200</v>
      </c>
      <c r="H2270" s="269">
        <v>17.794064534315236</v>
      </c>
      <c r="I2270" s="254" t="s">
        <v>4394</v>
      </c>
    </row>
    <row r="2271" spans="2:9">
      <c r="B2271" s="252" t="s">
        <v>156</v>
      </c>
      <c r="C2271" s="253" t="s">
        <v>14</v>
      </c>
      <c r="D2271" s="254" t="s">
        <v>4739</v>
      </c>
      <c r="E2271" s="255" t="s">
        <v>4740</v>
      </c>
      <c r="F2271" s="254">
        <v>180102</v>
      </c>
      <c r="G2271" s="254">
        <v>32120</v>
      </c>
      <c r="H2271" s="269">
        <v>17.834338319396785</v>
      </c>
      <c r="I2271" s="254" t="s">
        <v>4394</v>
      </c>
    </row>
    <row r="2272" spans="2:9">
      <c r="B2272" s="252" t="s">
        <v>166</v>
      </c>
      <c r="C2272" s="253" t="s">
        <v>22</v>
      </c>
      <c r="D2272" s="254" t="s">
        <v>4741</v>
      </c>
      <c r="E2272" s="255" t="s">
        <v>4742</v>
      </c>
      <c r="F2272" s="254">
        <v>122000</v>
      </c>
      <c r="G2272" s="254">
        <v>21895</v>
      </c>
      <c r="H2272" s="269">
        <v>17.946721311475411</v>
      </c>
      <c r="I2272" s="254" t="s">
        <v>4394</v>
      </c>
    </row>
    <row r="2273" spans="2:9">
      <c r="B2273" s="252" t="s">
        <v>161</v>
      </c>
      <c r="C2273" s="253" t="s">
        <v>15</v>
      </c>
      <c r="D2273" s="254" t="s">
        <v>4743</v>
      </c>
      <c r="E2273" s="255" t="s">
        <v>4744</v>
      </c>
      <c r="F2273" s="254">
        <v>113823</v>
      </c>
      <c r="G2273" s="254">
        <v>20465</v>
      </c>
      <c r="H2273" s="269">
        <v>17.979670189680469</v>
      </c>
      <c r="I2273" s="254" t="s">
        <v>4394</v>
      </c>
    </row>
    <row r="2274" spans="2:9">
      <c r="B2274" s="252" t="s">
        <v>156</v>
      </c>
      <c r="C2274" s="253" t="s">
        <v>14</v>
      </c>
      <c r="D2274" s="254" t="s">
        <v>4745</v>
      </c>
      <c r="E2274" s="255" t="s">
        <v>4746</v>
      </c>
      <c r="F2274" s="254">
        <v>171571</v>
      </c>
      <c r="G2274" s="254">
        <v>31112</v>
      </c>
      <c r="H2274" s="269">
        <v>18.133600666779351</v>
      </c>
      <c r="I2274" s="254" t="s">
        <v>4394</v>
      </c>
    </row>
    <row r="2275" spans="2:9">
      <c r="B2275" s="252" t="s">
        <v>161</v>
      </c>
      <c r="C2275" s="253" t="s">
        <v>15</v>
      </c>
      <c r="D2275" s="254" t="s">
        <v>4747</v>
      </c>
      <c r="E2275" s="255" t="s">
        <v>4748</v>
      </c>
      <c r="F2275" s="254">
        <v>150999</v>
      </c>
      <c r="G2275" s="254">
        <v>27477</v>
      </c>
      <c r="H2275" s="269">
        <v>18.196809250392388</v>
      </c>
      <c r="I2275" s="254" t="s">
        <v>4394</v>
      </c>
    </row>
    <row r="2276" spans="2:9">
      <c r="B2276" s="252" t="s">
        <v>156</v>
      </c>
      <c r="C2276" s="253" t="s">
        <v>14</v>
      </c>
      <c r="D2276" s="254" t="s">
        <v>4749</v>
      </c>
      <c r="E2276" s="255" t="s">
        <v>4750</v>
      </c>
      <c r="F2276" s="254">
        <v>192346</v>
      </c>
      <c r="G2276" s="254">
        <v>35021</v>
      </c>
      <c r="H2276" s="269">
        <v>18.207293107213044</v>
      </c>
      <c r="I2276" s="254" t="s">
        <v>4394</v>
      </c>
    </row>
    <row r="2277" spans="2:9">
      <c r="B2277" s="252" t="s">
        <v>161</v>
      </c>
      <c r="C2277" s="253" t="s">
        <v>15</v>
      </c>
      <c r="D2277" s="254" t="s">
        <v>4751</v>
      </c>
      <c r="E2277" s="255" t="s">
        <v>4752</v>
      </c>
      <c r="F2277" s="254">
        <v>127520</v>
      </c>
      <c r="G2277" s="254">
        <v>23334</v>
      </c>
      <c r="H2277" s="269">
        <v>18.298306148055207</v>
      </c>
      <c r="I2277" s="254" t="s">
        <v>4394</v>
      </c>
    </row>
    <row r="2278" spans="2:9">
      <c r="B2278" s="252" t="s">
        <v>161</v>
      </c>
      <c r="C2278" s="253" t="s">
        <v>15</v>
      </c>
      <c r="D2278" s="254" t="s">
        <v>4753</v>
      </c>
      <c r="E2278" s="255" t="s">
        <v>4754</v>
      </c>
      <c r="F2278" s="254">
        <v>157625</v>
      </c>
      <c r="G2278" s="254">
        <v>28854</v>
      </c>
      <c r="H2278" s="269">
        <v>18.305471847739891</v>
      </c>
      <c r="I2278" s="254" t="s">
        <v>4394</v>
      </c>
    </row>
    <row r="2279" spans="2:9">
      <c r="B2279" s="252" t="s">
        <v>248</v>
      </c>
      <c r="C2279" s="253" t="s">
        <v>21</v>
      </c>
      <c r="D2279" s="254" t="s">
        <v>4755</v>
      </c>
      <c r="E2279" s="255" t="s">
        <v>4756</v>
      </c>
      <c r="F2279" s="254">
        <v>112334</v>
      </c>
      <c r="G2279" s="254">
        <v>20612</v>
      </c>
      <c r="H2279" s="269">
        <v>18.348852529065109</v>
      </c>
      <c r="I2279" s="254" t="s">
        <v>4394</v>
      </c>
    </row>
    <row r="2280" spans="2:9">
      <c r="B2280" s="252" t="s">
        <v>199</v>
      </c>
      <c r="C2280" s="253" t="s">
        <v>25</v>
      </c>
      <c r="D2280" s="254" t="s">
        <v>4757</v>
      </c>
      <c r="E2280" s="255" t="s">
        <v>4758</v>
      </c>
      <c r="F2280" s="254">
        <v>114035</v>
      </c>
      <c r="G2280" s="254">
        <v>20928</v>
      </c>
      <c r="H2280" s="269">
        <v>18.352260270969438</v>
      </c>
      <c r="I2280" s="254" t="s">
        <v>4394</v>
      </c>
    </row>
    <row r="2281" spans="2:9">
      <c r="B2281" s="252" t="s">
        <v>161</v>
      </c>
      <c r="C2281" s="253" t="s">
        <v>15</v>
      </c>
      <c r="D2281" s="254" t="s">
        <v>4759</v>
      </c>
      <c r="E2281" s="255" t="s">
        <v>4760</v>
      </c>
      <c r="F2281" s="254">
        <v>153467</v>
      </c>
      <c r="G2281" s="254">
        <v>28170</v>
      </c>
      <c r="H2281" s="269">
        <v>18.355737715600096</v>
      </c>
      <c r="I2281" s="254" t="s">
        <v>4394</v>
      </c>
    </row>
    <row r="2282" spans="2:9">
      <c r="B2282" s="252" t="s">
        <v>156</v>
      </c>
      <c r="C2282" s="253" t="s">
        <v>14</v>
      </c>
      <c r="D2282" s="254" t="s">
        <v>4761</v>
      </c>
      <c r="E2282" s="255" t="s">
        <v>4762</v>
      </c>
      <c r="F2282" s="254">
        <v>110836</v>
      </c>
      <c r="G2282" s="254">
        <v>20361</v>
      </c>
      <c r="H2282" s="269">
        <v>18.370385073441842</v>
      </c>
      <c r="I2282" s="254" t="s">
        <v>4394</v>
      </c>
    </row>
    <row r="2283" spans="2:9">
      <c r="B2283" s="252" t="s">
        <v>152</v>
      </c>
      <c r="C2283" s="253" t="s">
        <v>17</v>
      </c>
      <c r="D2283" s="254" t="s">
        <v>4763</v>
      </c>
      <c r="E2283" s="255" t="s">
        <v>4764</v>
      </c>
      <c r="F2283" s="254">
        <v>138864</v>
      </c>
      <c r="G2283" s="254">
        <v>25567</v>
      </c>
      <c r="H2283" s="269">
        <v>18.411539347851136</v>
      </c>
      <c r="I2283" s="254" t="s">
        <v>4394</v>
      </c>
    </row>
    <row r="2284" spans="2:9">
      <c r="B2284" s="252" t="s">
        <v>161</v>
      </c>
      <c r="C2284" s="253" t="s">
        <v>15</v>
      </c>
      <c r="D2284" s="254" t="s">
        <v>4765</v>
      </c>
      <c r="E2284" s="255" t="s">
        <v>4766</v>
      </c>
      <c r="F2284" s="254">
        <v>109145</v>
      </c>
      <c r="G2284" s="254">
        <v>20124</v>
      </c>
      <c r="H2284" s="269">
        <v>18.437857895460166</v>
      </c>
      <c r="I2284" s="254" t="s">
        <v>4394</v>
      </c>
    </row>
    <row r="2285" spans="2:9">
      <c r="B2285" s="252" t="s">
        <v>156</v>
      </c>
      <c r="C2285" s="253" t="s">
        <v>14</v>
      </c>
      <c r="D2285" s="254" t="s">
        <v>4767</v>
      </c>
      <c r="E2285" s="255" t="s">
        <v>4768</v>
      </c>
      <c r="F2285" s="254">
        <v>143790</v>
      </c>
      <c r="G2285" s="254">
        <v>26575</v>
      </c>
      <c r="H2285" s="269">
        <v>18.481813756172198</v>
      </c>
      <c r="I2285" s="254" t="s">
        <v>4394</v>
      </c>
    </row>
    <row r="2286" spans="2:9">
      <c r="B2286" s="252" t="s">
        <v>152</v>
      </c>
      <c r="C2286" s="253" t="s">
        <v>17</v>
      </c>
      <c r="D2286" s="254" t="s">
        <v>4769</v>
      </c>
      <c r="E2286" s="255" t="s">
        <v>4770</v>
      </c>
      <c r="F2286" s="254">
        <v>120349</v>
      </c>
      <c r="G2286" s="254">
        <v>22424</v>
      </c>
      <c r="H2286" s="269">
        <v>18.632477212108121</v>
      </c>
      <c r="I2286" s="254" t="s">
        <v>4394</v>
      </c>
    </row>
    <row r="2287" spans="2:9">
      <c r="B2287" s="252" t="s">
        <v>161</v>
      </c>
      <c r="C2287" s="253" t="s">
        <v>15</v>
      </c>
      <c r="D2287" s="254" t="s">
        <v>4771</v>
      </c>
      <c r="E2287" s="255" t="s">
        <v>4772</v>
      </c>
      <c r="F2287" s="254">
        <v>138859</v>
      </c>
      <c r="G2287" s="254">
        <v>25904</v>
      </c>
      <c r="H2287" s="269">
        <v>18.654894533303569</v>
      </c>
      <c r="I2287" s="254" t="s">
        <v>4394</v>
      </c>
    </row>
    <row r="2288" spans="2:9">
      <c r="B2288" s="252" t="s">
        <v>372</v>
      </c>
      <c r="C2288" s="253" t="s">
        <v>19</v>
      </c>
      <c r="D2288" s="254" t="s">
        <v>4773</v>
      </c>
      <c r="E2288" s="255" t="s">
        <v>4774</v>
      </c>
      <c r="F2288" s="254">
        <v>207393</v>
      </c>
      <c r="G2288" s="254">
        <v>38761</v>
      </c>
      <c r="H2288" s="269">
        <v>18.689637548036821</v>
      </c>
      <c r="I2288" s="254" t="s">
        <v>4394</v>
      </c>
    </row>
    <row r="2289" spans="2:9">
      <c r="B2289" s="252" t="s">
        <v>186</v>
      </c>
      <c r="C2289" s="253" t="s">
        <v>16</v>
      </c>
      <c r="D2289" s="254" t="s">
        <v>4775</v>
      </c>
      <c r="E2289" s="255" t="s">
        <v>4776</v>
      </c>
      <c r="F2289" s="254">
        <v>143496</v>
      </c>
      <c r="G2289" s="254">
        <v>26819</v>
      </c>
      <c r="H2289" s="269">
        <v>18.689719574064785</v>
      </c>
      <c r="I2289" s="254" t="s">
        <v>4394</v>
      </c>
    </row>
    <row r="2290" spans="2:9">
      <c r="B2290" s="252" t="s">
        <v>213</v>
      </c>
      <c r="C2290" s="253" t="s">
        <v>29</v>
      </c>
      <c r="D2290" s="254" t="s">
        <v>4777</v>
      </c>
      <c r="E2290" s="255" t="s">
        <v>4778</v>
      </c>
      <c r="F2290" s="254">
        <v>103414</v>
      </c>
      <c r="G2290" s="254">
        <v>19333</v>
      </c>
      <c r="H2290" s="269">
        <v>18.694760864099639</v>
      </c>
      <c r="I2290" s="254" t="s">
        <v>4394</v>
      </c>
    </row>
    <row r="2291" spans="2:9">
      <c r="B2291" s="252" t="s">
        <v>166</v>
      </c>
      <c r="C2291" s="253" t="s">
        <v>22</v>
      </c>
      <c r="D2291" s="254" t="s">
        <v>4779</v>
      </c>
      <c r="E2291" s="255" t="s">
        <v>4780</v>
      </c>
      <c r="F2291" s="254">
        <v>109025</v>
      </c>
      <c r="G2291" s="254">
        <v>20409</v>
      </c>
      <c r="H2291" s="269">
        <v>18.719559734005962</v>
      </c>
      <c r="I2291" s="254" t="s">
        <v>4394</v>
      </c>
    </row>
    <row r="2292" spans="2:9">
      <c r="B2292" s="252" t="s">
        <v>1065</v>
      </c>
      <c r="C2292" s="253" t="s">
        <v>1066</v>
      </c>
      <c r="D2292" s="254" t="s">
        <v>4781</v>
      </c>
      <c r="E2292" s="255" t="s">
        <v>4782</v>
      </c>
      <c r="F2292" s="254">
        <v>139851</v>
      </c>
      <c r="G2292" s="254">
        <v>26235</v>
      </c>
      <c r="H2292" s="269">
        <v>18.759250917047428</v>
      </c>
      <c r="I2292" s="254" t="s">
        <v>4394</v>
      </c>
    </row>
    <row r="2293" spans="2:9">
      <c r="B2293" s="252" t="s">
        <v>152</v>
      </c>
      <c r="C2293" s="253" t="s">
        <v>17</v>
      </c>
      <c r="D2293" s="254" t="s">
        <v>4783</v>
      </c>
      <c r="E2293" s="255" t="s">
        <v>4784</v>
      </c>
      <c r="F2293" s="254">
        <v>102199</v>
      </c>
      <c r="G2293" s="254">
        <v>19241</v>
      </c>
      <c r="H2293" s="269">
        <v>18.826994393291518</v>
      </c>
      <c r="I2293" s="254" t="s">
        <v>4394</v>
      </c>
    </row>
    <row r="2294" spans="2:9">
      <c r="B2294" s="252" t="s">
        <v>161</v>
      </c>
      <c r="C2294" s="253" t="s">
        <v>15</v>
      </c>
      <c r="D2294" s="254" t="s">
        <v>4785</v>
      </c>
      <c r="E2294" s="255" t="s">
        <v>4786</v>
      </c>
      <c r="F2294" s="254">
        <v>165590</v>
      </c>
      <c r="G2294" s="254">
        <v>31324</v>
      </c>
      <c r="H2294" s="269">
        <v>18.916601244036478</v>
      </c>
      <c r="I2294" s="254" t="s">
        <v>4394</v>
      </c>
    </row>
    <row r="2295" spans="2:9">
      <c r="B2295" s="252" t="s">
        <v>156</v>
      </c>
      <c r="C2295" s="253" t="s">
        <v>14</v>
      </c>
      <c r="D2295" s="254" t="s">
        <v>4787</v>
      </c>
      <c r="E2295" s="255" t="s">
        <v>4788</v>
      </c>
      <c r="F2295" s="254">
        <v>114802</v>
      </c>
      <c r="G2295" s="254">
        <v>21732</v>
      </c>
      <c r="H2295" s="269">
        <v>18.929983798191667</v>
      </c>
      <c r="I2295" s="254" t="s">
        <v>4394</v>
      </c>
    </row>
    <row r="2296" spans="2:9">
      <c r="B2296" s="252" t="s">
        <v>166</v>
      </c>
      <c r="C2296" s="253" t="s">
        <v>22</v>
      </c>
      <c r="D2296" s="254" t="s">
        <v>4789</v>
      </c>
      <c r="E2296" s="255" t="s">
        <v>4790</v>
      </c>
      <c r="F2296" s="254">
        <v>112779</v>
      </c>
      <c r="G2296" s="254">
        <v>21363</v>
      </c>
      <c r="H2296" s="269">
        <v>18.942356289734789</v>
      </c>
      <c r="I2296" s="254" t="s">
        <v>4394</v>
      </c>
    </row>
    <row r="2297" spans="2:9">
      <c r="B2297" s="252" t="s">
        <v>161</v>
      </c>
      <c r="C2297" s="253" t="s">
        <v>15</v>
      </c>
      <c r="D2297" s="254" t="s">
        <v>4791</v>
      </c>
      <c r="E2297" s="255" t="s">
        <v>4792</v>
      </c>
      <c r="F2297" s="254">
        <v>186678</v>
      </c>
      <c r="G2297" s="254">
        <v>35387</v>
      </c>
      <c r="H2297" s="269">
        <v>18.956170518218538</v>
      </c>
      <c r="I2297" s="254" t="s">
        <v>4394</v>
      </c>
    </row>
    <row r="2298" spans="2:9">
      <c r="B2298" s="252" t="s">
        <v>161</v>
      </c>
      <c r="C2298" s="253" t="s">
        <v>15</v>
      </c>
      <c r="D2298" s="254" t="s">
        <v>4793</v>
      </c>
      <c r="E2298" s="255" t="s">
        <v>4794</v>
      </c>
      <c r="F2298" s="254">
        <v>113658</v>
      </c>
      <c r="G2298" s="254">
        <v>21653</v>
      </c>
      <c r="H2298" s="269">
        <v>19.051012687184361</v>
      </c>
      <c r="I2298" s="254" t="s">
        <v>4394</v>
      </c>
    </row>
    <row r="2299" spans="2:9">
      <c r="B2299" s="252" t="s">
        <v>161</v>
      </c>
      <c r="C2299" s="253" t="s">
        <v>15</v>
      </c>
      <c r="D2299" s="254" t="s">
        <v>4795</v>
      </c>
      <c r="E2299" s="255" t="s">
        <v>4796</v>
      </c>
      <c r="F2299" s="254">
        <v>132645</v>
      </c>
      <c r="G2299" s="254">
        <v>25290</v>
      </c>
      <c r="H2299" s="269">
        <v>19.065927852538731</v>
      </c>
      <c r="I2299" s="254" t="s">
        <v>4394</v>
      </c>
    </row>
    <row r="2300" spans="2:9">
      <c r="B2300" s="252" t="s">
        <v>156</v>
      </c>
      <c r="C2300" s="253" t="s">
        <v>14</v>
      </c>
      <c r="D2300" s="254" t="s">
        <v>4797</v>
      </c>
      <c r="E2300" s="255" t="s">
        <v>4798</v>
      </c>
      <c r="F2300" s="254">
        <v>184779</v>
      </c>
      <c r="G2300" s="254">
        <v>35264</v>
      </c>
      <c r="H2300" s="269">
        <v>19.084419766315435</v>
      </c>
      <c r="I2300" s="254" t="s">
        <v>4394</v>
      </c>
    </row>
    <row r="2301" spans="2:9">
      <c r="B2301" s="252" t="s">
        <v>152</v>
      </c>
      <c r="C2301" s="253" t="s">
        <v>17</v>
      </c>
      <c r="D2301" s="254" t="s">
        <v>4799</v>
      </c>
      <c r="E2301" s="255" t="s">
        <v>4800</v>
      </c>
      <c r="F2301" s="254">
        <v>106946</v>
      </c>
      <c r="G2301" s="254">
        <v>20425</v>
      </c>
      <c r="H2301" s="269">
        <v>19.098423503450341</v>
      </c>
      <c r="I2301" s="254" t="s">
        <v>4394</v>
      </c>
    </row>
    <row r="2302" spans="2:9">
      <c r="B2302" s="252" t="s">
        <v>156</v>
      </c>
      <c r="C2302" s="253" t="s">
        <v>14</v>
      </c>
      <c r="D2302" s="254" t="s">
        <v>4801</v>
      </c>
      <c r="E2302" s="255" t="s">
        <v>4802</v>
      </c>
      <c r="F2302" s="254">
        <v>136877</v>
      </c>
      <c r="G2302" s="254">
        <v>26156</v>
      </c>
      <c r="H2302" s="269">
        <v>19.109127172570993</v>
      </c>
      <c r="I2302" s="254" t="s">
        <v>4394</v>
      </c>
    </row>
    <row r="2303" spans="2:9">
      <c r="B2303" s="252" t="s">
        <v>186</v>
      </c>
      <c r="C2303" s="253" t="s">
        <v>16</v>
      </c>
      <c r="D2303" s="254" t="s">
        <v>4803</v>
      </c>
      <c r="E2303" s="255" t="s">
        <v>4804</v>
      </c>
      <c r="F2303" s="254">
        <v>179296</v>
      </c>
      <c r="G2303" s="254">
        <v>34274</v>
      </c>
      <c r="H2303" s="269">
        <v>19.115875423880063</v>
      </c>
      <c r="I2303" s="254" t="s">
        <v>4394</v>
      </c>
    </row>
    <row r="2304" spans="2:9">
      <c r="B2304" s="252" t="s">
        <v>161</v>
      </c>
      <c r="C2304" s="253" t="s">
        <v>15</v>
      </c>
      <c r="D2304" s="254" t="s">
        <v>4805</v>
      </c>
      <c r="E2304" s="255" t="s">
        <v>4806</v>
      </c>
      <c r="F2304" s="254">
        <v>116661</v>
      </c>
      <c r="G2304" s="254">
        <v>22373</v>
      </c>
      <c r="H2304" s="269">
        <v>19.177788635448007</v>
      </c>
      <c r="I2304" s="254" t="s">
        <v>4394</v>
      </c>
    </row>
    <row r="2305" spans="2:9">
      <c r="B2305" s="252" t="s">
        <v>156</v>
      </c>
      <c r="C2305" s="253" t="s">
        <v>14</v>
      </c>
      <c r="D2305" s="254" t="s">
        <v>4807</v>
      </c>
      <c r="E2305" s="255" t="s">
        <v>4808</v>
      </c>
      <c r="F2305" s="254">
        <v>178371</v>
      </c>
      <c r="G2305" s="254">
        <v>34415</v>
      </c>
      <c r="H2305" s="269">
        <v>19.294055648059384</v>
      </c>
      <c r="I2305" s="254" t="s">
        <v>4394</v>
      </c>
    </row>
    <row r="2306" spans="2:9">
      <c r="B2306" s="252" t="s">
        <v>161</v>
      </c>
      <c r="C2306" s="253" t="s">
        <v>15</v>
      </c>
      <c r="D2306" s="254" t="s">
        <v>4809</v>
      </c>
      <c r="E2306" s="255" t="s">
        <v>4810</v>
      </c>
      <c r="F2306" s="254">
        <v>123478</v>
      </c>
      <c r="G2306" s="254">
        <v>23907</v>
      </c>
      <c r="H2306" s="269">
        <v>19.361343721148707</v>
      </c>
      <c r="I2306" s="254" t="s">
        <v>4394</v>
      </c>
    </row>
    <row r="2307" spans="2:9">
      <c r="B2307" s="252" t="s">
        <v>161</v>
      </c>
      <c r="C2307" s="253" t="s">
        <v>15</v>
      </c>
      <c r="D2307" s="254" t="s">
        <v>4811</v>
      </c>
      <c r="E2307" s="255" t="s">
        <v>4812</v>
      </c>
      <c r="F2307" s="254">
        <v>116922</v>
      </c>
      <c r="G2307" s="254">
        <v>22786</v>
      </c>
      <c r="H2307" s="269">
        <v>19.488205812421956</v>
      </c>
      <c r="I2307" s="254" t="s">
        <v>4394</v>
      </c>
    </row>
    <row r="2308" spans="2:9">
      <c r="B2308" s="252" t="s">
        <v>166</v>
      </c>
      <c r="C2308" s="253" t="s">
        <v>22</v>
      </c>
      <c r="D2308" s="254" t="s">
        <v>4813</v>
      </c>
      <c r="E2308" s="255" t="s">
        <v>4814</v>
      </c>
      <c r="F2308" s="254">
        <v>125079</v>
      </c>
      <c r="G2308" s="254">
        <v>24395</v>
      </c>
      <c r="H2308" s="269">
        <v>19.503673678235355</v>
      </c>
      <c r="I2308" s="254" t="s">
        <v>4394</v>
      </c>
    </row>
    <row r="2309" spans="2:9">
      <c r="B2309" s="252" t="s">
        <v>156</v>
      </c>
      <c r="C2309" s="253" t="s">
        <v>14</v>
      </c>
      <c r="D2309" s="254" t="s">
        <v>4815</v>
      </c>
      <c r="E2309" s="255" t="s">
        <v>4816</v>
      </c>
      <c r="F2309" s="254">
        <v>111407</v>
      </c>
      <c r="G2309" s="254">
        <v>21911</v>
      </c>
      <c r="H2309" s="269">
        <v>19.667525379913293</v>
      </c>
      <c r="I2309" s="254" t="s">
        <v>4394</v>
      </c>
    </row>
    <row r="2310" spans="2:9">
      <c r="B2310" s="252" t="s">
        <v>156</v>
      </c>
      <c r="C2310" s="253" t="s">
        <v>14</v>
      </c>
      <c r="D2310" s="254" t="s">
        <v>4817</v>
      </c>
      <c r="E2310" s="255" t="s">
        <v>4818</v>
      </c>
      <c r="F2310" s="254">
        <v>128617</v>
      </c>
      <c r="G2310" s="254">
        <v>25334</v>
      </c>
      <c r="H2310" s="269">
        <v>19.697240644704824</v>
      </c>
      <c r="I2310" s="254" t="s">
        <v>4394</v>
      </c>
    </row>
    <row r="2311" spans="2:9">
      <c r="B2311" s="252" t="s">
        <v>156</v>
      </c>
      <c r="C2311" s="253" t="s">
        <v>14</v>
      </c>
      <c r="D2311" s="254" t="s">
        <v>4819</v>
      </c>
      <c r="E2311" s="255" t="s">
        <v>4820</v>
      </c>
      <c r="F2311" s="254">
        <v>122056</v>
      </c>
      <c r="G2311" s="254">
        <v>24049</v>
      </c>
      <c r="H2311" s="269">
        <v>19.70325096676935</v>
      </c>
      <c r="I2311" s="254" t="s">
        <v>4394</v>
      </c>
    </row>
    <row r="2312" spans="2:9">
      <c r="B2312" s="252" t="s">
        <v>1208</v>
      </c>
      <c r="C2312" s="253" t="s">
        <v>18</v>
      </c>
      <c r="D2312" s="254" t="s">
        <v>4821</v>
      </c>
      <c r="E2312" s="255" t="s">
        <v>4822</v>
      </c>
      <c r="F2312" s="254">
        <v>119813</v>
      </c>
      <c r="G2312" s="254">
        <v>23678</v>
      </c>
      <c r="H2312" s="269">
        <v>19.76246317177602</v>
      </c>
      <c r="I2312" s="254" t="s">
        <v>4394</v>
      </c>
    </row>
    <row r="2313" spans="2:9">
      <c r="B2313" s="252" t="s">
        <v>161</v>
      </c>
      <c r="C2313" s="253" t="s">
        <v>15</v>
      </c>
      <c r="D2313" s="254" t="s">
        <v>4823</v>
      </c>
      <c r="E2313" s="255" t="s">
        <v>4824</v>
      </c>
      <c r="F2313" s="254">
        <v>161428</v>
      </c>
      <c r="G2313" s="254">
        <v>32029</v>
      </c>
      <c r="H2313" s="269">
        <v>19.841043685110389</v>
      </c>
      <c r="I2313" s="254" t="s">
        <v>4394</v>
      </c>
    </row>
    <row r="2314" spans="2:9">
      <c r="B2314" s="252" t="s">
        <v>156</v>
      </c>
      <c r="C2314" s="253" t="s">
        <v>14</v>
      </c>
      <c r="D2314" s="254" t="s">
        <v>4825</v>
      </c>
      <c r="E2314" s="255" t="s">
        <v>4826</v>
      </c>
      <c r="F2314" s="254">
        <v>151599</v>
      </c>
      <c r="G2314" s="254">
        <v>30130</v>
      </c>
      <c r="H2314" s="269">
        <v>19.8748012849689</v>
      </c>
      <c r="I2314" s="254" t="s">
        <v>4394</v>
      </c>
    </row>
    <row r="2315" spans="2:9">
      <c r="B2315" s="252" t="s">
        <v>263</v>
      </c>
      <c r="C2315" s="253" t="s">
        <v>264</v>
      </c>
      <c r="D2315" s="254" t="s">
        <v>4827</v>
      </c>
      <c r="E2315" s="255" t="s">
        <v>4828</v>
      </c>
      <c r="F2315" s="254">
        <v>138093</v>
      </c>
      <c r="G2315" s="254">
        <v>27489</v>
      </c>
      <c r="H2315" s="269">
        <v>19.906150203123982</v>
      </c>
      <c r="I2315" s="254" t="s">
        <v>4394</v>
      </c>
    </row>
    <row r="2316" spans="2:9">
      <c r="B2316" s="252" t="s">
        <v>152</v>
      </c>
      <c r="C2316" s="253" t="s">
        <v>17</v>
      </c>
      <c r="D2316" s="254" t="s">
        <v>4829</v>
      </c>
      <c r="E2316" s="255" t="s">
        <v>4830</v>
      </c>
      <c r="F2316" s="254">
        <v>108915</v>
      </c>
      <c r="G2316" s="254">
        <v>21759</v>
      </c>
      <c r="H2316" s="269">
        <v>19.977964467704172</v>
      </c>
      <c r="I2316" s="254" t="s">
        <v>4394</v>
      </c>
    </row>
    <row r="2317" spans="2:9">
      <c r="B2317" s="252" t="s">
        <v>156</v>
      </c>
      <c r="C2317" s="253" t="s">
        <v>14</v>
      </c>
      <c r="D2317" s="254" t="s">
        <v>4831</v>
      </c>
      <c r="E2317" s="255" t="s">
        <v>4832</v>
      </c>
      <c r="F2317" s="254">
        <v>164463</v>
      </c>
      <c r="G2317" s="254">
        <v>32895</v>
      </c>
      <c r="H2317" s="269">
        <v>20.00145929479579</v>
      </c>
      <c r="I2317" s="254" t="s">
        <v>4394</v>
      </c>
    </row>
    <row r="2318" spans="2:9">
      <c r="B2318" s="252" t="s">
        <v>161</v>
      </c>
      <c r="C2318" s="253" t="s">
        <v>15</v>
      </c>
      <c r="D2318" s="254" t="s">
        <v>4833</v>
      </c>
      <c r="E2318" s="255" t="s">
        <v>4834</v>
      </c>
      <c r="F2318" s="254">
        <v>125431</v>
      </c>
      <c r="G2318" s="254">
        <v>25315</v>
      </c>
      <c r="H2318" s="269">
        <v>20.182411046710939</v>
      </c>
      <c r="I2318" s="254" t="s">
        <v>4394</v>
      </c>
    </row>
    <row r="2319" spans="2:9">
      <c r="B2319" s="252" t="s">
        <v>186</v>
      </c>
      <c r="C2319" s="253" t="s">
        <v>16</v>
      </c>
      <c r="D2319" s="254" t="s">
        <v>4835</v>
      </c>
      <c r="E2319" s="255" t="s">
        <v>4836</v>
      </c>
      <c r="F2319" s="254">
        <v>130361</v>
      </c>
      <c r="G2319" s="254">
        <v>26334</v>
      </c>
      <c r="H2319" s="269">
        <v>20.200826934435913</v>
      </c>
      <c r="I2319" s="254" t="s">
        <v>4394</v>
      </c>
    </row>
    <row r="2320" spans="2:9">
      <c r="B2320" s="252" t="s">
        <v>166</v>
      </c>
      <c r="C2320" s="253" t="s">
        <v>22</v>
      </c>
      <c r="D2320" s="254" t="s">
        <v>4837</v>
      </c>
      <c r="E2320" s="255" t="s">
        <v>4838</v>
      </c>
      <c r="F2320" s="254">
        <v>117664</v>
      </c>
      <c r="G2320" s="254">
        <v>23814</v>
      </c>
      <c r="H2320" s="269">
        <v>20.238985586075607</v>
      </c>
      <c r="I2320" s="254" t="s">
        <v>4394</v>
      </c>
    </row>
    <row r="2321" spans="2:9">
      <c r="B2321" s="252" t="s">
        <v>156</v>
      </c>
      <c r="C2321" s="253" t="s">
        <v>14</v>
      </c>
      <c r="D2321" s="254" t="s">
        <v>4839</v>
      </c>
      <c r="E2321" s="255" t="s">
        <v>4840</v>
      </c>
      <c r="F2321" s="254">
        <v>135634</v>
      </c>
      <c r="G2321" s="254">
        <v>27533</v>
      </c>
      <c r="H2321" s="269">
        <v>20.29948243065898</v>
      </c>
      <c r="I2321" s="254" t="s">
        <v>4394</v>
      </c>
    </row>
    <row r="2322" spans="2:9">
      <c r="B2322" s="252" t="s">
        <v>156</v>
      </c>
      <c r="C2322" s="253" t="s">
        <v>14</v>
      </c>
      <c r="D2322" s="254" t="s">
        <v>4841</v>
      </c>
      <c r="E2322" s="255" t="s">
        <v>4842</v>
      </c>
      <c r="F2322" s="254">
        <v>136621</v>
      </c>
      <c r="G2322" s="254">
        <v>27782</v>
      </c>
      <c r="H2322" s="269">
        <v>20.335087578044369</v>
      </c>
      <c r="I2322" s="254" t="s">
        <v>4394</v>
      </c>
    </row>
    <row r="2323" spans="2:9">
      <c r="B2323" s="252" t="s">
        <v>186</v>
      </c>
      <c r="C2323" s="253" t="s">
        <v>16</v>
      </c>
      <c r="D2323" s="254" t="s">
        <v>4843</v>
      </c>
      <c r="E2323" s="255" t="s">
        <v>4844</v>
      </c>
      <c r="F2323" s="254">
        <v>134780</v>
      </c>
      <c r="G2323" s="254">
        <v>27682</v>
      </c>
      <c r="H2323" s="269">
        <v>20.538655586882328</v>
      </c>
      <c r="I2323" s="254" t="s">
        <v>4394</v>
      </c>
    </row>
    <row r="2324" spans="2:9">
      <c r="B2324" s="252" t="s">
        <v>156</v>
      </c>
      <c r="C2324" s="253" t="s">
        <v>14</v>
      </c>
      <c r="D2324" s="254" t="s">
        <v>4845</v>
      </c>
      <c r="E2324" s="255" t="s">
        <v>4846</v>
      </c>
      <c r="F2324" s="254">
        <v>107812</v>
      </c>
      <c r="G2324" s="254">
        <v>22159</v>
      </c>
      <c r="H2324" s="269">
        <v>20.553370682298816</v>
      </c>
      <c r="I2324" s="254" t="s">
        <v>4394</v>
      </c>
    </row>
    <row r="2325" spans="2:9">
      <c r="B2325" s="252" t="s">
        <v>161</v>
      </c>
      <c r="C2325" s="253" t="s">
        <v>15</v>
      </c>
      <c r="D2325" s="254" t="s">
        <v>4847</v>
      </c>
      <c r="E2325" s="255" t="s">
        <v>4848</v>
      </c>
      <c r="F2325" s="254">
        <v>118124</v>
      </c>
      <c r="G2325" s="254">
        <v>24460</v>
      </c>
      <c r="H2325" s="269">
        <v>20.7070536046866</v>
      </c>
      <c r="I2325" s="254" t="s">
        <v>4394</v>
      </c>
    </row>
    <row r="2326" spans="2:9">
      <c r="B2326" s="252" t="s">
        <v>161</v>
      </c>
      <c r="C2326" s="253" t="s">
        <v>15</v>
      </c>
      <c r="D2326" s="254" t="s">
        <v>4849</v>
      </c>
      <c r="E2326" s="255" t="s">
        <v>4850</v>
      </c>
      <c r="F2326" s="254">
        <v>113839</v>
      </c>
      <c r="G2326" s="254">
        <v>23577</v>
      </c>
      <c r="H2326" s="269">
        <v>20.7108284507067</v>
      </c>
      <c r="I2326" s="254" t="s">
        <v>4394</v>
      </c>
    </row>
    <row r="2327" spans="2:9">
      <c r="B2327" s="252" t="s">
        <v>161</v>
      </c>
      <c r="C2327" s="253" t="s">
        <v>15</v>
      </c>
      <c r="D2327" s="254" t="s">
        <v>4851</v>
      </c>
      <c r="E2327" s="255" t="s">
        <v>4852</v>
      </c>
      <c r="F2327" s="254">
        <v>115975</v>
      </c>
      <c r="G2327" s="254">
        <v>24053</v>
      </c>
      <c r="H2327" s="269">
        <v>20.739814615218798</v>
      </c>
      <c r="I2327" s="254" t="s">
        <v>4394</v>
      </c>
    </row>
    <row r="2328" spans="2:9">
      <c r="B2328" s="252" t="s">
        <v>161</v>
      </c>
      <c r="C2328" s="253" t="s">
        <v>15</v>
      </c>
      <c r="D2328" s="254" t="s">
        <v>4853</v>
      </c>
      <c r="E2328" s="255" t="s">
        <v>4854</v>
      </c>
      <c r="F2328" s="254">
        <v>118642</v>
      </c>
      <c r="G2328" s="254">
        <v>24761</v>
      </c>
      <c r="H2328" s="269">
        <v>20.870349454661923</v>
      </c>
      <c r="I2328" s="254" t="s">
        <v>4394</v>
      </c>
    </row>
    <row r="2329" spans="2:9">
      <c r="B2329" s="252" t="s">
        <v>156</v>
      </c>
      <c r="C2329" s="253" t="s">
        <v>14</v>
      </c>
      <c r="D2329" s="254" t="s">
        <v>4855</v>
      </c>
      <c r="E2329" s="255" t="s">
        <v>4856</v>
      </c>
      <c r="F2329" s="254">
        <v>108004</v>
      </c>
      <c r="G2329" s="254">
        <v>22557</v>
      </c>
      <c r="H2329" s="269">
        <v>20.885337580089626</v>
      </c>
      <c r="I2329" s="254" t="s">
        <v>4394</v>
      </c>
    </row>
    <row r="2330" spans="2:9">
      <c r="B2330" s="252" t="s">
        <v>161</v>
      </c>
      <c r="C2330" s="253" t="s">
        <v>15</v>
      </c>
      <c r="D2330" s="254" t="s">
        <v>4857</v>
      </c>
      <c r="E2330" s="255" t="s">
        <v>4858</v>
      </c>
      <c r="F2330" s="254">
        <v>209562</v>
      </c>
      <c r="G2330" s="254">
        <v>43847</v>
      </c>
      <c r="H2330" s="269">
        <v>20.923163550643721</v>
      </c>
      <c r="I2330" s="254" t="s">
        <v>4394</v>
      </c>
    </row>
    <row r="2331" spans="2:9">
      <c r="B2331" s="252" t="s">
        <v>161</v>
      </c>
      <c r="C2331" s="253" t="s">
        <v>15</v>
      </c>
      <c r="D2331" s="254" t="s">
        <v>4859</v>
      </c>
      <c r="E2331" s="255" t="s">
        <v>4860</v>
      </c>
      <c r="F2331" s="254">
        <v>136599</v>
      </c>
      <c r="G2331" s="254">
        <v>28980</v>
      </c>
      <c r="H2331" s="269">
        <v>21.215382250236093</v>
      </c>
      <c r="I2331" s="254" t="s">
        <v>4394</v>
      </c>
    </row>
    <row r="2332" spans="2:9">
      <c r="B2332" s="252" t="s">
        <v>166</v>
      </c>
      <c r="C2332" s="253" t="s">
        <v>22</v>
      </c>
      <c r="D2332" s="254" t="s">
        <v>4861</v>
      </c>
      <c r="E2332" s="255" t="s">
        <v>4862</v>
      </c>
      <c r="F2332" s="254">
        <v>114917</v>
      </c>
      <c r="G2332" s="254">
        <v>24393</v>
      </c>
      <c r="H2332" s="269">
        <v>21.226624433286634</v>
      </c>
      <c r="I2332" s="254" t="s">
        <v>4394</v>
      </c>
    </row>
    <row r="2333" spans="2:9">
      <c r="B2333" s="252" t="s">
        <v>161</v>
      </c>
      <c r="C2333" s="253" t="s">
        <v>15</v>
      </c>
      <c r="D2333" s="254" t="s">
        <v>4863</v>
      </c>
      <c r="E2333" s="255" t="s">
        <v>4864</v>
      </c>
      <c r="F2333" s="254">
        <v>135311</v>
      </c>
      <c r="G2333" s="254">
        <v>28852</v>
      </c>
      <c r="H2333" s="269">
        <v>21.322730598399243</v>
      </c>
      <c r="I2333" s="254" t="s">
        <v>4394</v>
      </c>
    </row>
    <row r="2334" spans="2:9">
      <c r="B2334" s="252" t="s">
        <v>156</v>
      </c>
      <c r="C2334" s="253" t="s">
        <v>14</v>
      </c>
      <c r="D2334" s="254" t="s">
        <v>4865</v>
      </c>
      <c r="E2334" s="255" t="s">
        <v>4866</v>
      </c>
      <c r="F2334" s="254">
        <v>210226</v>
      </c>
      <c r="G2334" s="254">
        <v>44834</v>
      </c>
      <c r="H2334" s="269">
        <v>21.326572355465071</v>
      </c>
      <c r="I2334" s="254" t="s">
        <v>4394</v>
      </c>
    </row>
    <row r="2335" spans="2:9">
      <c r="B2335" s="252" t="s">
        <v>372</v>
      </c>
      <c r="C2335" s="253" t="s">
        <v>19</v>
      </c>
      <c r="D2335" s="254" t="s">
        <v>4867</v>
      </c>
      <c r="E2335" s="255" t="s">
        <v>4868</v>
      </c>
      <c r="F2335" s="254">
        <v>190553</v>
      </c>
      <c r="G2335" s="254">
        <v>40716</v>
      </c>
      <c r="H2335" s="269">
        <v>21.367283642871012</v>
      </c>
      <c r="I2335" s="254" t="s">
        <v>4394</v>
      </c>
    </row>
    <row r="2336" spans="2:9">
      <c r="B2336" s="252" t="s">
        <v>161</v>
      </c>
      <c r="C2336" s="253" t="s">
        <v>15</v>
      </c>
      <c r="D2336" s="254" t="s">
        <v>4869</v>
      </c>
      <c r="E2336" s="255" t="s">
        <v>4870</v>
      </c>
      <c r="F2336" s="254">
        <v>126008</v>
      </c>
      <c r="G2336" s="254">
        <v>26939</v>
      </c>
      <c r="H2336" s="269">
        <v>21.37880134594629</v>
      </c>
      <c r="I2336" s="254" t="s">
        <v>4394</v>
      </c>
    </row>
    <row r="2337" spans="2:9">
      <c r="B2337" s="252" t="s">
        <v>161</v>
      </c>
      <c r="C2337" s="253" t="s">
        <v>15</v>
      </c>
      <c r="D2337" s="254" t="s">
        <v>4871</v>
      </c>
      <c r="E2337" s="255" t="s">
        <v>4872</v>
      </c>
      <c r="F2337" s="254">
        <v>142023</v>
      </c>
      <c r="G2337" s="254">
        <v>30444</v>
      </c>
      <c r="H2337" s="269">
        <v>21.435964597283537</v>
      </c>
      <c r="I2337" s="254" t="s">
        <v>4394</v>
      </c>
    </row>
    <row r="2338" spans="2:9">
      <c r="B2338" s="252" t="s">
        <v>161</v>
      </c>
      <c r="C2338" s="253" t="s">
        <v>15</v>
      </c>
      <c r="D2338" s="254" t="s">
        <v>4873</v>
      </c>
      <c r="E2338" s="255" t="s">
        <v>4874</v>
      </c>
      <c r="F2338" s="254">
        <v>127907</v>
      </c>
      <c r="G2338" s="254">
        <v>27528</v>
      </c>
      <c r="H2338" s="269">
        <v>21.521886996020545</v>
      </c>
      <c r="I2338" s="254" t="s">
        <v>4394</v>
      </c>
    </row>
    <row r="2339" spans="2:9">
      <c r="B2339" s="252" t="s">
        <v>315</v>
      </c>
      <c r="C2339" s="253" t="s">
        <v>24</v>
      </c>
      <c r="D2339" s="254" t="s">
        <v>4875</v>
      </c>
      <c r="E2339" s="255" t="s">
        <v>4876</v>
      </c>
      <c r="F2339" s="254">
        <v>183858</v>
      </c>
      <c r="G2339" s="254">
        <v>39610</v>
      </c>
      <c r="H2339" s="269">
        <v>21.54380010660401</v>
      </c>
      <c r="I2339" s="254" t="s">
        <v>4394</v>
      </c>
    </row>
    <row r="2340" spans="2:9">
      <c r="B2340" s="252" t="s">
        <v>156</v>
      </c>
      <c r="C2340" s="253" t="s">
        <v>14</v>
      </c>
      <c r="D2340" s="254" t="s">
        <v>4877</v>
      </c>
      <c r="E2340" s="255" t="s">
        <v>4878</v>
      </c>
      <c r="F2340" s="254">
        <v>182923</v>
      </c>
      <c r="G2340" s="254">
        <v>39626</v>
      </c>
      <c r="H2340" s="269">
        <v>21.662666805158455</v>
      </c>
      <c r="I2340" s="254" t="s">
        <v>4394</v>
      </c>
    </row>
    <row r="2341" spans="2:9">
      <c r="B2341" s="252" t="s">
        <v>315</v>
      </c>
      <c r="C2341" s="253" t="s">
        <v>24</v>
      </c>
      <c r="D2341" s="254" t="s">
        <v>4879</v>
      </c>
      <c r="E2341" s="255" t="s">
        <v>4880</v>
      </c>
      <c r="F2341" s="254">
        <v>141516</v>
      </c>
      <c r="G2341" s="254">
        <v>30697</v>
      </c>
      <c r="H2341" s="269">
        <v>21.691540179202352</v>
      </c>
      <c r="I2341" s="254" t="s">
        <v>4394</v>
      </c>
    </row>
    <row r="2342" spans="2:9">
      <c r="B2342" s="252" t="s">
        <v>161</v>
      </c>
      <c r="C2342" s="253" t="s">
        <v>15</v>
      </c>
      <c r="D2342" s="254" t="s">
        <v>4881</v>
      </c>
      <c r="E2342" s="255" t="s">
        <v>4882</v>
      </c>
      <c r="F2342" s="254">
        <v>161290</v>
      </c>
      <c r="G2342" s="254">
        <v>35003</v>
      </c>
      <c r="H2342" s="269">
        <v>21.701903403806806</v>
      </c>
      <c r="I2342" s="254" t="s">
        <v>4394</v>
      </c>
    </row>
    <row r="2343" spans="2:9">
      <c r="B2343" s="252" t="s">
        <v>161</v>
      </c>
      <c r="C2343" s="253" t="s">
        <v>15</v>
      </c>
      <c r="D2343" s="254" t="s">
        <v>4883</v>
      </c>
      <c r="E2343" s="255" t="s">
        <v>4884</v>
      </c>
      <c r="F2343" s="254">
        <v>124143</v>
      </c>
      <c r="G2343" s="254">
        <v>27047</v>
      </c>
      <c r="H2343" s="269">
        <v>21.786971476442492</v>
      </c>
      <c r="I2343" s="254" t="s">
        <v>4394</v>
      </c>
    </row>
    <row r="2344" spans="2:9">
      <c r="B2344" s="252" t="s">
        <v>156</v>
      </c>
      <c r="C2344" s="253" t="s">
        <v>14</v>
      </c>
      <c r="D2344" s="254" t="s">
        <v>4885</v>
      </c>
      <c r="E2344" s="255" t="s">
        <v>4886</v>
      </c>
      <c r="F2344" s="254">
        <v>113503</v>
      </c>
      <c r="G2344" s="254">
        <v>24735</v>
      </c>
      <c r="H2344" s="269">
        <v>21.792375531924264</v>
      </c>
      <c r="I2344" s="254" t="s">
        <v>4394</v>
      </c>
    </row>
    <row r="2345" spans="2:9">
      <c r="B2345" s="252" t="s">
        <v>152</v>
      </c>
      <c r="C2345" s="253" t="s">
        <v>17</v>
      </c>
      <c r="D2345" s="254" t="s">
        <v>4887</v>
      </c>
      <c r="E2345" s="255" t="s">
        <v>4888</v>
      </c>
      <c r="F2345" s="254">
        <v>106941</v>
      </c>
      <c r="G2345" s="254">
        <v>23311</v>
      </c>
      <c r="H2345" s="269">
        <v>21.798000766777943</v>
      </c>
      <c r="I2345" s="254" t="s">
        <v>4394</v>
      </c>
    </row>
    <row r="2346" spans="2:9">
      <c r="B2346" s="252" t="s">
        <v>169</v>
      </c>
      <c r="C2346" s="253" t="s">
        <v>33</v>
      </c>
      <c r="D2346" s="254" t="s">
        <v>4889</v>
      </c>
      <c r="E2346" s="255" t="s">
        <v>4890</v>
      </c>
      <c r="F2346" s="254">
        <v>121609</v>
      </c>
      <c r="G2346" s="254">
        <v>26542</v>
      </c>
      <c r="H2346" s="269">
        <v>21.825687243542831</v>
      </c>
      <c r="I2346" s="254" t="s">
        <v>4394</v>
      </c>
    </row>
    <row r="2347" spans="2:9">
      <c r="B2347" s="252" t="s">
        <v>156</v>
      </c>
      <c r="C2347" s="253" t="s">
        <v>14</v>
      </c>
      <c r="D2347" s="254" t="s">
        <v>4891</v>
      </c>
      <c r="E2347" s="255" t="s">
        <v>4892</v>
      </c>
      <c r="F2347" s="254">
        <v>113373</v>
      </c>
      <c r="G2347" s="254">
        <v>24797</v>
      </c>
      <c r="H2347" s="269">
        <v>21.872050664620325</v>
      </c>
      <c r="I2347" s="254" t="s">
        <v>4394</v>
      </c>
    </row>
    <row r="2348" spans="2:9">
      <c r="B2348" s="252" t="s">
        <v>161</v>
      </c>
      <c r="C2348" s="253" t="s">
        <v>15</v>
      </c>
      <c r="D2348" s="254" t="s">
        <v>4893</v>
      </c>
      <c r="E2348" s="255" t="s">
        <v>4894</v>
      </c>
      <c r="F2348" s="254">
        <v>136871</v>
      </c>
      <c r="G2348" s="254">
        <v>29947</v>
      </c>
      <c r="H2348" s="269">
        <v>21.879726165513514</v>
      </c>
      <c r="I2348" s="254" t="s">
        <v>4394</v>
      </c>
    </row>
    <row r="2349" spans="2:9">
      <c r="B2349" s="252" t="s">
        <v>1208</v>
      </c>
      <c r="C2349" s="253" t="s">
        <v>18</v>
      </c>
      <c r="D2349" s="254" t="s">
        <v>4895</v>
      </c>
      <c r="E2349" s="255" t="s">
        <v>4896</v>
      </c>
      <c r="F2349" s="254">
        <v>100629</v>
      </c>
      <c r="G2349" s="254">
        <v>22041</v>
      </c>
      <c r="H2349" s="269">
        <v>21.903228691530273</v>
      </c>
      <c r="I2349" s="254" t="s">
        <v>4394</v>
      </c>
    </row>
    <row r="2350" spans="2:9">
      <c r="B2350" s="252" t="s">
        <v>156</v>
      </c>
      <c r="C2350" s="253" t="s">
        <v>14</v>
      </c>
      <c r="D2350" s="254" t="s">
        <v>4897</v>
      </c>
      <c r="E2350" s="255" t="s">
        <v>4898</v>
      </c>
      <c r="F2350" s="254">
        <v>177133</v>
      </c>
      <c r="G2350" s="254">
        <v>38951</v>
      </c>
      <c r="H2350" s="269">
        <v>21.989691361858039</v>
      </c>
      <c r="I2350" s="254" t="s">
        <v>4394</v>
      </c>
    </row>
    <row r="2351" spans="2:9">
      <c r="B2351" s="252" t="s">
        <v>263</v>
      </c>
      <c r="C2351" s="253" t="s">
        <v>264</v>
      </c>
      <c r="D2351" s="254" t="s">
        <v>4899</v>
      </c>
      <c r="E2351" s="255" t="s">
        <v>4900</v>
      </c>
      <c r="F2351" s="254">
        <v>147315</v>
      </c>
      <c r="G2351" s="254">
        <v>32707</v>
      </c>
      <c r="H2351" s="269">
        <v>22.20208396972474</v>
      </c>
      <c r="I2351" s="254" t="s">
        <v>4394</v>
      </c>
    </row>
    <row r="2352" spans="2:9">
      <c r="B2352" s="252" t="s">
        <v>186</v>
      </c>
      <c r="C2352" s="253" t="s">
        <v>16</v>
      </c>
      <c r="D2352" s="254" t="s">
        <v>4901</v>
      </c>
      <c r="E2352" s="255" t="s">
        <v>4902</v>
      </c>
      <c r="F2352" s="254">
        <v>153599</v>
      </c>
      <c r="G2352" s="254">
        <v>34262</v>
      </c>
      <c r="H2352" s="269">
        <v>22.30613480556514</v>
      </c>
      <c r="I2352" s="254" t="s">
        <v>4394</v>
      </c>
    </row>
    <row r="2353" spans="2:9">
      <c r="B2353" s="252" t="s">
        <v>186</v>
      </c>
      <c r="C2353" s="253" t="s">
        <v>16</v>
      </c>
      <c r="D2353" s="254" t="s">
        <v>4903</v>
      </c>
      <c r="E2353" s="255" t="s">
        <v>4904</v>
      </c>
      <c r="F2353" s="254">
        <v>178329</v>
      </c>
      <c r="G2353" s="254">
        <v>39815</v>
      </c>
      <c r="H2353" s="269">
        <v>22.326710742504023</v>
      </c>
      <c r="I2353" s="254" t="s">
        <v>4394</v>
      </c>
    </row>
    <row r="2354" spans="2:9">
      <c r="B2354" s="252" t="s">
        <v>156</v>
      </c>
      <c r="C2354" s="253" t="s">
        <v>14</v>
      </c>
      <c r="D2354" s="254" t="s">
        <v>4905</v>
      </c>
      <c r="E2354" s="255" t="s">
        <v>4906</v>
      </c>
      <c r="F2354" s="254">
        <v>141027</v>
      </c>
      <c r="G2354" s="254">
        <v>31602</v>
      </c>
      <c r="H2354" s="269">
        <v>22.408474972877535</v>
      </c>
      <c r="I2354" s="254" t="s">
        <v>4394</v>
      </c>
    </row>
    <row r="2355" spans="2:9">
      <c r="B2355" s="252" t="s">
        <v>186</v>
      </c>
      <c r="C2355" s="253" t="s">
        <v>16</v>
      </c>
      <c r="D2355" s="254" t="s">
        <v>4907</v>
      </c>
      <c r="E2355" s="255" t="s">
        <v>4908</v>
      </c>
      <c r="F2355" s="254">
        <v>180045</v>
      </c>
      <c r="G2355" s="254">
        <v>40567</v>
      </c>
      <c r="H2355" s="269">
        <v>22.531589324890998</v>
      </c>
      <c r="I2355" s="254" t="s">
        <v>4394</v>
      </c>
    </row>
    <row r="2356" spans="2:9">
      <c r="B2356" s="252" t="s">
        <v>161</v>
      </c>
      <c r="C2356" s="253" t="s">
        <v>15</v>
      </c>
      <c r="D2356" s="254" t="s">
        <v>4909</v>
      </c>
      <c r="E2356" s="255" t="s">
        <v>4910</v>
      </c>
      <c r="F2356" s="254">
        <v>117899</v>
      </c>
      <c r="G2356" s="254">
        <v>26620</v>
      </c>
      <c r="H2356" s="269">
        <v>22.578647825681301</v>
      </c>
      <c r="I2356" s="254" t="s">
        <v>4394</v>
      </c>
    </row>
    <row r="2357" spans="2:9">
      <c r="B2357" s="252" t="s">
        <v>156</v>
      </c>
      <c r="C2357" s="253" t="s">
        <v>14</v>
      </c>
      <c r="D2357" s="254" t="s">
        <v>4911</v>
      </c>
      <c r="E2357" s="255" t="s">
        <v>4912</v>
      </c>
      <c r="F2357" s="254">
        <v>144894</v>
      </c>
      <c r="G2357" s="254">
        <v>32862</v>
      </c>
      <c r="H2357" s="269">
        <v>22.680028158515881</v>
      </c>
      <c r="I2357" s="254" t="s">
        <v>4394</v>
      </c>
    </row>
    <row r="2358" spans="2:9" ht="4.5" customHeight="1">
      <c r="B2358" s="256"/>
      <c r="C2358" s="257"/>
      <c r="D2358" s="258"/>
      <c r="E2358" s="259"/>
      <c r="F2358" s="258"/>
      <c r="G2358" s="258"/>
      <c r="H2358" s="270"/>
      <c r="I2358" s="258"/>
    </row>
    <row r="2359" spans="2:9" ht="5.25" customHeight="1"/>
    <row r="2360" spans="2:9">
      <c r="B2360" s="252" t="s">
        <v>4913</v>
      </c>
    </row>
  </sheetData>
  <mergeCells count="1">
    <mergeCell ref="D3:I4"/>
  </mergeCells>
  <pageMargins left="0.7" right="0.7" top="0.75" bottom="0.75" header="0.3" footer="0.3"/>
  <ignoredErrors>
    <ignoredError sqref="B7:B2357 D7:D235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1.1.Por año y fuente</vt:lpstr>
      <vt:lpstr>1.2. Ranking Edo. Residencia</vt:lpstr>
      <vt:lpstr>1.3.Caractlaboral1994-2017</vt:lpstr>
      <vt:lpstr>1.4.Caractdemog1994-2016</vt:lpstr>
      <vt:lpstr>1.5.Mexicanos en EU por PUMA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2018-06-05T22:53:07Z</dcterms:created>
  <dcterms:modified xsi:type="dcterms:W3CDTF">2018-12-13T00:24:21Z</dcterms:modified>
</cp:coreProperties>
</file>